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180" activeTab="2"/>
  </bookViews>
  <sheets>
    <sheet name="Tabela" sheetId="1" r:id="rId1"/>
    <sheet name="Tablica" sheetId="2" r:id="rId2"/>
    <sheet name="Rez" sheetId="3" r:id="rId3"/>
    <sheet name="Tak.brojevi" sheetId="4" r:id="rId4"/>
    <sheet name="Pomocni" sheetId="5" r:id="rId5"/>
  </sheets>
  <definedNames>
    <definedName name="bac">'Pomocni'!#REF!</definedName>
    <definedName name="baz">'Pomocni'!$73:$73</definedName>
    <definedName name="beg">'Pomocni'!$37:$37</definedName>
    <definedName name="bor">'Pomocni'!$61:$61</definedName>
    <definedName name="czv">'Pomocni'!#REF!</definedName>
    <definedName name="gra">'Pomocni'!$29:$29</definedName>
    <definedName name="jed">'Pomocni'!$69:$69</definedName>
    <definedName name="nap">'Pomocni'!$53:$53</definedName>
    <definedName name="okt">'Pomocni'!$G$55</definedName>
    <definedName name="oky">'Pomocni'!$57:$57</definedName>
    <definedName name="oml">'Pomocni'!$33:$33</definedName>
    <definedName name="rad">'Pomocni'!$21:$21</definedName>
    <definedName name="slo">'Pomocni'!$41:$41</definedName>
    <definedName name="sta">'Pomocni'!$45:$45</definedName>
    <definedName name="ter">'Pomocni'!$65:$65</definedName>
    <definedName name="voj">'Pomocni'!$25:$25</definedName>
    <definedName name="zla">'Pomocni'!$49:$49</definedName>
  </definedNames>
  <calcPr fullCalcOnLoad="1"/>
</workbook>
</file>

<file path=xl/sharedStrings.xml><?xml version="1.0" encoding="utf-8"?>
<sst xmlns="http://schemas.openxmlformats.org/spreadsheetml/2006/main" count="416" uniqueCount="72">
  <si>
    <t>.</t>
  </si>
  <si>
    <t>-</t>
  </si>
  <si>
    <t>xx</t>
  </si>
  <si>
    <t>:</t>
  </si>
  <si>
    <t>X</t>
  </si>
  <si>
    <t>Т А Б Е Л А</t>
  </si>
  <si>
    <t>бодови</t>
  </si>
  <si>
    <t>поени</t>
  </si>
  <si>
    <t>одиграно</t>
  </si>
  <si>
    <t>победе</t>
  </si>
  <si>
    <t>нерешено</t>
  </si>
  <si>
    <t>порази</t>
  </si>
  <si>
    <t>С Е В Е Р Н О Б А Н А Т С К А   Л И Г А    2019.</t>
  </si>
  <si>
    <t>пласман</t>
  </si>
  <si>
    <t>екипа</t>
  </si>
  <si>
    <t>р.бр.</t>
  </si>
  <si>
    <t>С Е В Е Р Н О Б А Н А Т С К А    Л И Г А     2019.</t>
  </si>
  <si>
    <t>Т А Б Л И Ц А</t>
  </si>
  <si>
    <t>ТАКМИЧАРСКИ БРОЈЕВИ</t>
  </si>
  <si>
    <t>р. бр.</t>
  </si>
  <si>
    <t>име</t>
  </si>
  <si>
    <t>место</t>
  </si>
  <si>
    <t>Златица</t>
  </si>
  <si>
    <t>Младост</t>
  </si>
  <si>
    <t>Лукићево</t>
  </si>
  <si>
    <t>2. октобар</t>
  </si>
  <si>
    <t>Кумане</t>
  </si>
  <si>
    <t>Задругар</t>
  </si>
  <si>
    <t>Лазарево</t>
  </si>
  <si>
    <t>Арадац</t>
  </si>
  <si>
    <t>Петровград</t>
  </si>
  <si>
    <t>Зрењанин</t>
  </si>
  <si>
    <t>Јединство</t>
  </si>
  <si>
    <t>Ечка</t>
  </si>
  <si>
    <t>Нови Кнежевац</t>
  </si>
  <si>
    <t>Сарча</t>
  </si>
  <si>
    <t>Сутјеска</t>
  </si>
  <si>
    <t>Напредак</t>
  </si>
  <si>
    <t>Честерег</t>
  </si>
  <si>
    <t>Лехел</t>
  </si>
  <si>
    <t>Мужља</t>
  </si>
  <si>
    <t>слободан</t>
  </si>
  <si>
    <t>СЕВЕРНОБАНАТСКА ЛИГА 2019.</t>
  </si>
  <si>
    <t>ПАРОВИ / РЕЗУЛТАТИ</t>
  </si>
  <si>
    <t>12. мај</t>
  </si>
  <si>
    <t>коло</t>
  </si>
  <si>
    <t>19. мај</t>
  </si>
  <si>
    <t>26. мај</t>
  </si>
  <si>
    <t>2. јун</t>
  </si>
  <si>
    <t>9. јун</t>
  </si>
  <si>
    <t>16. јун</t>
  </si>
  <si>
    <t>ПРОЛЕЋЕ</t>
  </si>
  <si>
    <t>8. септембар</t>
  </si>
  <si>
    <t>15. септембар</t>
  </si>
  <si>
    <t>22. септембар</t>
  </si>
  <si>
    <t>29. септембар</t>
  </si>
  <si>
    <t>6. октобар</t>
  </si>
  <si>
    <t>ЈЕСЕН</t>
  </si>
  <si>
    <t>Златица је слободна</t>
  </si>
  <si>
    <t>Јединство је слободно</t>
  </si>
  <si>
    <t>Младост је слободна</t>
  </si>
  <si>
    <t>Нови Кнежевац је слободан</t>
  </si>
  <si>
    <t>2. октобар је слободан</t>
  </si>
  <si>
    <t>Сарча је слободна</t>
  </si>
  <si>
    <t>Задругар је слободан</t>
  </si>
  <si>
    <t>Напредак је слободан</t>
  </si>
  <si>
    <t>Арадац је слободан</t>
  </si>
  <si>
    <t>Лехел је слободан</t>
  </si>
  <si>
    <t>Петровград је слободан</t>
  </si>
  <si>
    <t>судија</t>
  </si>
  <si>
    <t>Самоловац С.</t>
  </si>
  <si>
    <t>Беседеш Д.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</si>
</sst>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0000"/>
  </numFmts>
  <fonts count="52">
    <font>
      <sz val="10"/>
      <name val="Courier New"/>
      <family val="0"/>
    </font>
    <font>
      <sz val="10"/>
      <color indexed="8"/>
      <name val="Courier New"/>
      <family val="3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8"/>
      <name val="Courier New"/>
      <family val="3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22"/>
      <name val="Courier New"/>
      <family val="3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Courier New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 New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Courier New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Courier New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6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top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21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36" xfId="0" applyFont="1" applyBorder="1" applyAlignment="1">
      <alignment vertical="center"/>
    </xf>
    <xf numFmtId="0" fontId="5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4" fillId="0" borderId="2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4" fillId="0" borderId="4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="75" zoomScaleNormal="75" zoomScalePageLayoutView="0" workbookViewId="0" topLeftCell="A1">
      <selection activeCell="A16" sqref="A16"/>
    </sheetView>
  </sheetViews>
  <sheetFormatPr defaultColWidth="9.00390625" defaultRowHeight="19.5" customHeight="1"/>
  <cols>
    <col min="1" max="1" width="6.75390625" style="5" customWidth="1"/>
    <col min="2" max="2" width="3.75390625" style="5" customWidth="1"/>
    <col min="3" max="3" width="40.625" style="5" customWidth="1"/>
    <col min="4" max="5" width="12.625" style="6" customWidth="1"/>
    <col min="6" max="6" width="10.625" style="6" customWidth="1"/>
    <col min="7" max="9" width="10.75390625" style="6" customWidth="1"/>
    <col min="10" max="10" width="11.25390625" style="6" customWidth="1"/>
    <col min="11" max="11" width="7.25390625" style="6" customWidth="1"/>
    <col min="12" max="12" width="3.875" style="6" customWidth="1"/>
    <col min="13" max="13" width="3.625" style="6" customWidth="1"/>
    <col min="14" max="14" width="5.125" style="6" customWidth="1"/>
    <col min="15" max="16384" width="9.00390625" style="5" customWidth="1"/>
  </cols>
  <sheetData>
    <row r="1" spans="1:9" ht="60" customHeight="1">
      <c r="A1" s="88" t="s">
        <v>12</v>
      </c>
      <c r="B1" s="89"/>
      <c r="C1" s="89"/>
      <c r="D1" s="89"/>
      <c r="E1" s="89"/>
      <c r="F1" s="89"/>
      <c r="G1" s="89"/>
      <c r="H1" s="89"/>
      <c r="I1" s="89"/>
    </row>
    <row r="2" spans="1:9" ht="32.25" customHeight="1">
      <c r="A2" s="86" t="s">
        <v>5</v>
      </c>
      <c r="B2" s="87"/>
      <c r="C2" s="87"/>
      <c r="D2" s="87"/>
      <c r="E2" s="87"/>
      <c r="F2" s="87"/>
      <c r="G2" s="87"/>
      <c r="H2" s="87"/>
      <c r="I2" s="87"/>
    </row>
    <row r="4" spans="1:9" ht="44.25" customHeight="1">
      <c r="A4" s="90" t="s">
        <v>13</v>
      </c>
      <c r="B4" s="91"/>
      <c r="C4" s="28" t="s">
        <v>14</v>
      </c>
      <c r="D4" s="28" t="s">
        <v>6</v>
      </c>
      <c r="E4" s="28" t="s">
        <v>7</v>
      </c>
      <c r="F4" s="28" t="s">
        <v>8</v>
      </c>
      <c r="G4" s="28" t="s">
        <v>9</v>
      </c>
      <c r="H4" s="28" t="s">
        <v>10</v>
      </c>
      <c r="I4" s="28" t="s">
        <v>11</v>
      </c>
    </row>
    <row r="5" spans="1:9" ht="31.5" customHeight="1">
      <c r="A5" s="31">
        <v>1</v>
      </c>
      <c r="B5" s="32" t="s">
        <v>0</v>
      </c>
      <c r="C5" s="33" t="str">
        <f>Pomocni!A2</f>
        <v>Младост</v>
      </c>
      <c r="D5" s="34">
        <f>Pomocni!G2</f>
        <v>0</v>
      </c>
      <c r="E5" s="28">
        <f>Pomocni!F2</f>
        <v>0</v>
      </c>
      <c r="F5" s="28">
        <f>Pomocni!B2</f>
        <v>0</v>
      </c>
      <c r="G5" s="28">
        <f>Pomocni!C2</f>
        <v>0</v>
      </c>
      <c r="H5" s="28">
        <f>Pomocni!D2</f>
        <v>0</v>
      </c>
      <c r="I5" s="28">
        <f>Pomocni!E2</f>
        <v>0</v>
      </c>
    </row>
    <row r="6" spans="1:9" ht="31.5" customHeight="1">
      <c r="A6" s="31">
        <v>2</v>
      </c>
      <c r="B6" s="32" t="s">
        <v>0</v>
      </c>
      <c r="C6" s="33" t="str">
        <f>Pomocni!A6</f>
        <v>Петровград</v>
      </c>
      <c r="D6" s="34">
        <f>Pomocni!G6</f>
        <v>0</v>
      </c>
      <c r="E6" s="28">
        <f>Pomocni!F6</f>
        <v>0</v>
      </c>
      <c r="F6" s="28">
        <f>Pomocni!B6</f>
        <v>0</v>
      </c>
      <c r="G6" s="28">
        <f>Pomocni!C6</f>
        <v>0</v>
      </c>
      <c r="H6" s="28">
        <f>Pomocni!D6</f>
        <v>0</v>
      </c>
      <c r="I6" s="28">
        <f>Pomocni!E6</f>
        <v>0</v>
      </c>
    </row>
    <row r="7" spans="1:9" ht="31.5" customHeight="1">
      <c r="A7" s="31">
        <v>3</v>
      </c>
      <c r="B7" s="32" t="s">
        <v>0</v>
      </c>
      <c r="C7" s="33" t="str">
        <f>Pomocni!A5</f>
        <v>Арадац</v>
      </c>
      <c r="D7" s="34">
        <f>Pomocni!G5</f>
        <v>0</v>
      </c>
      <c r="E7" s="28">
        <f>Pomocni!F5</f>
        <v>0</v>
      </c>
      <c r="F7" s="28">
        <f>Pomocni!B5</f>
        <v>0</v>
      </c>
      <c r="G7" s="28">
        <f>Pomocni!C5</f>
        <v>0</v>
      </c>
      <c r="H7" s="28">
        <f>Pomocni!D5</f>
        <v>0</v>
      </c>
      <c r="I7" s="28">
        <f>Pomocni!E5</f>
        <v>0</v>
      </c>
    </row>
    <row r="8" spans="1:9" ht="31.5" customHeight="1">
      <c r="A8" s="31">
        <v>4</v>
      </c>
      <c r="B8" s="32" t="s">
        <v>0</v>
      </c>
      <c r="C8" s="33" t="str">
        <f>Pomocni!A7</f>
        <v>Јединство</v>
      </c>
      <c r="D8" s="34">
        <f>Pomocni!G7</f>
        <v>0</v>
      </c>
      <c r="E8" s="28">
        <f>Pomocni!F7</f>
        <v>0</v>
      </c>
      <c r="F8" s="28">
        <f>Pomocni!B7</f>
        <v>0</v>
      </c>
      <c r="G8" s="28">
        <f>Pomocni!C7</f>
        <v>0</v>
      </c>
      <c r="H8" s="28">
        <f>Pomocni!D7</f>
        <v>0</v>
      </c>
      <c r="I8" s="28">
        <f>Pomocni!E7</f>
        <v>0</v>
      </c>
    </row>
    <row r="9" spans="1:9" ht="31.5" customHeight="1">
      <c r="A9" s="31">
        <v>5</v>
      </c>
      <c r="B9" s="32" t="s">
        <v>0</v>
      </c>
      <c r="C9" s="33" t="str">
        <f>Pomocni!A9</f>
        <v>Сарча</v>
      </c>
      <c r="D9" s="34">
        <f>Pomocni!G9</f>
        <v>0</v>
      </c>
      <c r="E9" s="28">
        <f>Pomocni!F9</f>
        <v>0</v>
      </c>
      <c r="F9" s="28">
        <f>Pomocni!B9</f>
        <v>0</v>
      </c>
      <c r="G9" s="28">
        <f>Pomocni!C9</f>
        <v>0</v>
      </c>
      <c r="H9" s="28">
        <f>Pomocni!D9</f>
        <v>0</v>
      </c>
      <c r="I9" s="28">
        <f>Pomocni!E9</f>
        <v>0</v>
      </c>
    </row>
    <row r="10" spans="1:9" ht="31.5" customHeight="1">
      <c r="A10" s="31">
        <v>6</v>
      </c>
      <c r="B10" s="32" t="s">
        <v>0</v>
      </c>
      <c r="C10" s="33" t="str">
        <f>Pomocni!A10</f>
        <v>Напредак</v>
      </c>
      <c r="D10" s="34">
        <f>Pomocni!G10</f>
        <v>0</v>
      </c>
      <c r="E10" s="28">
        <f>Pomocni!F10</f>
        <v>0</v>
      </c>
      <c r="F10" s="28">
        <f>Pomocni!B10</f>
        <v>0</v>
      </c>
      <c r="G10" s="28">
        <f>Pomocni!C10</f>
        <v>0</v>
      </c>
      <c r="H10" s="28">
        <f>Pomocni!D10</f>
        <v>0</v>
      </c>
      <c r="I10" s="28">
        <f>Pomocni!E10</f>
        <v>0</v>
      </c>
    </row>
    <row r="11" spans="1:9" ht="31.5" customHeight="1">
      <c r="A11" s="31">
        <v>7</v>
      </c>
      <c r="B11" s="32" t="s">
        <v>0</v>
      </c>
      <c r="C11" s="33" t="str">
        <f>Pomocni!A4</f>
        <v>Задругар</v>
      </c>
      <c r="D11" s="34">
        <f>Pomocni!G4</f>
        <v>0</v>
      </c>
      <c r="E11" s="28">
        <f>Pomocni!F4</f>
        <v>0</v>
      </c>
      <c r="F11" s="28">
        <f>Pomocni!B4</f>
        <v>0</v>
      </c>
      <c r="G11" s="28">
        <f>Pomocni!C4</f>
        <v>0</v>
      </c>
      <c r="H11" s="28">
        <f>Pomocni!D4</f>
        <v>0</v>
      </c>
      <c r="I11" s="28">
        <f>Pomocni!E4</f>
        <v>0</v>
      </c>
    </row>
    <row r="12" spans="1:9" ht="31.5" customHeight="1">
      <c r="A12" s="31">
        <v>8</v>
      </c>
      <c r="B12" s="32" t="s">
        <v>0</v>
      </c>
      <c r="C12" s="33" t="str">
        <f>Pomocni!A3</f>
        <v>2. октобар</v>
      </c>
      <c r="D12" s="34">
        <f>Pomocni!G3</f>
        <v>0</v>
      </c>
      <c r="E12" s="28">
        <f>Pomocni!F3</f>
        <v>0</v>
      </c>
      <c r="F12" s="28">
        <f>Pomocni!B3</f>
        <v>0</v>
      </c>
      <c r="G12" s="28">
        <f>Pomocni!C3</f>
        <v>0</v>
      </c>
      <c r="H12" s="28">
        <f>Pomocni!D3</f>
        <v>0</v>
      </c>
      <c r="I12" s="28">
        <f>Pomocni!E3</f>
        <v>0</v>
      </c>
    </row>
    <row r="13" spans="1:9" ht="31.5" customHeight="1">
      <c r="A13" s="31">
        <v>9</v>
      </c>
      <c r="B13" s="32" t="s">
        <v>0</v>
      </c>
      <c r="C13" s="33" t="str">
        <f>Pomocni!A1</f>
        <v>Златица</v>
      </c>
      <c r="D13" s="34">
        <f>Pomocni!G1</f>
        <v>0</v>
      </c>
      <c r="E13" s="28">
        <f>Pomocni!F1</f>
        <v>0</v>
      </c>
      <c r="F13" s="28">
        <f>Pomocni!B1</f>
        <v>0</v>
      </c>
      <c r="G13" s="28">
        <f>Pomocni!C1</f>
        <v>0</v>
      </c>
      <c r="H13" s="28">
        <f>Pomocni!D1</f>
        <v>0</v>
      </c>
      <c r="I13" s="28">
        <f>Pomocni!E1</f>
        <v>0</v>
      </c>
    </row>
    <row r="14" spans="1:9" ht="31.5" customHeight="1">
      <c r="A14" s="31">
        <v>10</v>
      </c>
      <c r="B14" s="32" t="s">
        <v>0</v>
      </c>
      <c r="C14" s="33" t="str">
        <f>Pomocni!A11</f>
        <v>Лехел</v>
      </c>
      <c r="D14" s="34">
        <f>Pomocni!G11</f>
        <v>0</v>
      </c>
      <c r="E14" s="28">
        <f>Pomocni!F11</f>
        <v>0</v>
      </c>
      <c r="F14" s="28">
        <f>Pomocni!B11</f>
        <v>0</v>
      </c>
      <c r="G14" s="28">
        <f>Pomocni!C11</f>
        <v>0</v>
      </c>
      <c r="H14" s="28">
        <f>Pomocni!D11</f>
        <v>0</v>
      </c>
      <c r="I14" s="28">
        <f>Pomocni!E11</f>
        <v>0</v>
      </c>
    </row>
    <row r="15" spans="1:9" ht="31.5" customHeight="1">
      <c r="A15" s="31">
        <v>11</v>
      </c>
      <c r="B15" s="32" t="s">
        <v>0</v>
      </c>
      <c r="C15" s="33" t="str">
        <f>Pomocni!A8</f>
        <v>Нови Кнежевац</v>
      </c>
      <c r="D15" s="34">
        <f>Pomocni!G8</f>
        <v>0</v>
      </c>
      <c r="E15" s="28">
        <f>Pomocni!F8</f>
        <v>0</v>
      </c>
      <c r="F15" s="28">
        <f>Pomocni!B8</f>
        <v>0</v>
      </c>
      <c r="G15" s="28">
        <f>Pomocni!C8</f>
        <v>0</v>
      </c>
      <c r="H15" s="28">
        <f>Pomocni!D8</f>
        <v>0</v>
      </c>
      <c r="I15" s="28">
        <f>Pomocni!E8</f>
        <v>0</v>
      </c>
    </row>
    <row r="16" ht="52.5" customHeight="1"/>
    <row r="17" ht="52.5" customHeight="1"/>
    <row r="18" spans="4:9" ht="19.5" customHeight="1">
      <c r="D18" s="6">
        <f aca="true" t="shared" si="0" ref="D18:I18">SUM(D5:D15)</f>
        <v>0</v>
      </c>
      <c r="E18" s="6">
        <f t="shared" si="0"/>
        <v>0</v>
      </c>
      <c r="F18" s="6">
        <f t="shared" si="0"/>
        <v>0</v>
      </c>
      <c r="G18" s="6">
        <f t="shared" si="0"/>
        <v>0</v>
      </c>
      <c r="H18" s="6">
        <f t="shared" si="0"/>
        <v>0</v>
      </c>
      <c r="I18" s="6">
        <f t="shared" si="0"/>
        <v>0</v>
      </c>
    </row>
  </sheetData>
  <sheetProtection/>
  <mergeCells count="3">
    <mergeCell ref="A2:I2"/>
    <mergeCell ref="A1:I1"/>
    <mergeCell ref="A4:B4"/>
  </mergeCells>
  <printOptions horizontalCentered="1"/>
  <pageMargins left="0.5" right="0.5" top="0.75" bottom="0.5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="75" zoomScaleNormal="75" zoomScalePageLayoutView="0" workbookViewId="0" topLeftCell="A1">
      <selection activeCell="M5" sqref="M5"/>
    </sheetView>
  </sheetViews>
  <sheetFormatPr defaultColWidth="9.00390625" defaultRowHeight="13.5"/>
  <cols>
    <col min="1" max="1" width="6.00390625" style="37" bestFit="1" customWidth="1"/>
    <col min="2" max="2" width="2.625" style="36" customWidth="1"/>
    <col min="3" max="3" width="25.75390625" style="36" customWidth="1"/>
    <col min="4" max="14" width="6.25390625" style="37" customWidth="1"/>
    <col min="15" max="16" width="9.00390625" style="37" customWidth="1"/>
    <col min="17" max="17" width="9.50390625" style="37" customWidth="1"/>
    <col min="18" max="19" width="3.625" style="36" customWidth="1"/>
    <col min="20" max="16384" width="8.75390625" style="36" customWidth="1"/>
  </cols>
  <sheetData>
    <row r="1" spans="1:17" ht="47.25" customHeight="1">
      <c r="A1" s="88" t="s">
        <v>16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54" customHeight="1" thickBot="1">
      <c r="A2" s="93" t="s">
        <v>17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s="38" customFormat="1" ht="39" customHeight="1" thickBot="1" thickTop="1">
      <c r="A3" s="95" t="s">
        <v>15</v>
      </c>
      <c r="B3" s="96"/>
      <c r="C3" s="68" t="s">
        <v>14</v>
      </c>
      <c r="D3" s="69">
        <v>1</v>
      </c>
      <c r="E3" s="70">
        <v>2</v>
      </c>
      <c r="F3" s="70">
        <v>3</v>
      </c>
      <c r="G3" s="70">
        <v>4</v>
      </c>
      <c r="H3" s="70">
        <v>5</v>
      </c>
      <c r="I3" s="70">
        <v>6</v>
      </c>
      <c r="J3" s="70">
        <v>7</v>
      </c>
      <c r="K3" s="70">
        <v>8</v>
      </c>
      <c r="L3" s="70">
        <v>9</v>
      </c>
      <c r="M3" s="71">
        <v>10</v>
      </c>
      <c r="N3" s="71">
        <v>11</v>
      </c>
      <c r="O3" s="69" t="s">
        <v>6</v>
      </c>
      <c r="P3" s="72" t="s">
        <v>7</v>
      </c>
      <c r="Q3" s="73" t="s">
        <v>13</v>
      </c>
    </row>
    <row r="4" spans="1:17" s="38" customFormat="1" ht="32.25" customHeight="1" thickTop="1">
      <c r="A4" s="74">
        <v>1</v>
      </c>
      <c r="B4" s="25" t="s">
        <v>0</v>
      </c>
      <c r="C4" s="8" t="str">
        <f>'Tak.brojevi'!C6</f>
        <v>Златица</v>
      </c>
      <c r="D4" s="9" t="s">
        <v>4</v>
      </c>
      <c r="E4" s="10" t="str">
        <f>Rez!D22</f>
        <v>xx</v>
      </c>
      <c r="F4" s="10" t="str">
        <f>Rez!F27</f>
        <v>xx</v>
      </c>
      <c r="G4" s="10" t="str">
        <f>Rez!D39</f>
        <v>xx</v>
      </c>
      <c r="H4" s="10" t="str">
        <f>Rez!F46</f>
        <v>xx</v>
      </c>
      <c r="I4" s="10" t="str">
        <f>Rez!D56</f>
        <v>xx</v>
      </c>
      <c r="J4" s="10" t="str">
        <f>Rez!F67</f>
        <v>xx</v>
      </c>
      <c r="K4" s="10" t="str">
        <f>Rez!D75</f>
        <v>xx</v>
      </c>
      <c r="L4" s="10" t="str">
        <f>Rez!F86</f>
        <v>xx</v>
      </c>
      <c r="M4" s="19" t="str">
        <f>Rez!D92</f>
        <v>xx</v>
      </c>
      <c r="N4" s="19" t="str">
        <f>Rez!F105</f>
        <v>xx</v>
      </c>
      <c r="O4" s="22">
        <f>Pomocni!G1</f>
        <v>0</v>
      </c>
      <c r="P4" s="35">
        <f>Pomocni!F1</f>
        <v>0</v>
      </c>
      <c r="Q4" s="11"/>
    </row>
    <row r="5" spans="1:17" s="38" customFormat="1" ht="32.25" customHeight="1">
      <c r="A5" s="75">
        <v>2</v>
      </c>
      <c r="B5" s="26" t="s">
        <v>0</v>
      </c>
      <c r="C5" s="12" t="str">
        <f>'Tak.brojevi'!C7</f>
        <v>Младост</v>
      </c>
      <c r="D5" s="13" t="str">
        <f>Rez!F22</f>
        <v>xx</v>
      </c>
      <c r="E5" s="14" t="s">
        <v>4</v>
      </c>
      <c r="F5" s="15" t="str">
        <f>Rez!D40</f>
        <v>xx</v>
      </c>
      <c r="G5" s="15" t="str">
        <f>Rez!F45</f>
        <v>xx</v>
      </c>
      <c r="H5" s="15" t="str">
        <f>Rez!D57</f>
        <v>xx</v>
      </c>
      <c r="I5" s="15" t="str">
        <f>Rez!F66</f>
        <v>xx</v>
      </c>
      <c r="J5" s="15" t="str">
        <f>Rez!D76</f>
        <v>xx</v>
      </c>
      <c r="K5" s="15" t="str">
        <f>Rez!F85</f>
        <v>xx</v>
      </c>
      <c r="L5" s="15" t="str">
        <f>Rez!D92</f>
        <v>xx</v>
      </c>
      <c r="M5" s="20" t="str">
        <f>Rez!F104</f>
        <v>xx</v>
      </c>
      <c r="N5" s="20" t="str">
        <f>Rez!D9</f>
        <v>xx</v>
      </c>
      <c r="O5" s="13">
        <f>Pomocni!G2</f>
        <v>0</v>
      </c>
      <c r="P5" s="7">
        <f>Pomocni!F2</f>
        <v>0</v>
      </c>
      <c r="Q5" s="16"/>
    </row>
    <row r="6" spans="1:17" s="38" customFormat="1" ht="32.25" customHeight="1">
      <c r="A6" s="75">
        <v>3</v>
      </c>
      <c r="B6" s="26" t="s">
        <v>0</v>
      </c>
      <c r="C6" s="12" t="str">
        <f>'Tak.brojevi'!C8</f>
        <v>2. октобар</v>
      </c>
      <c r="D6" s="13" t="str">
        <f>Rez!D27</f>
        <v>xx</v>
      </c>
      <c r="E6" s="15" t="str">
        <f>Rez!F40</f>
        <v>xx</v>
      </c>
      <c r="F6" s="14" t="s">
        <v>4</v>
      </c>
      <c r="G6" s="15" t="str">
        <f>Rez!D58</f>
        <v>xx</v>
      </c>
      <c r="H6" s="15" t="str">
        <f>Rez!F66</f>
        <v>xx</v>
      </c>
      <c r="I6" s="15" t="str">
        <f>Rez!D77</f>
        <v>xx</v>
      </c>
      <c r="J6" s="15" t="str">
        <f>Rez!F84</f>
        <v>xx</v>
      </c>
      <c r="K6" s="15" t="str">
        <f>Rez!D94</f>
        <v>xx</v>
      </c>
      <c r="L6" s="15" t="str">
        <f>Rez!F103</f>
        <v>xx</v>
      </c>
      <c r="M6" s="20" t="str">
        <f>Rez!D10</f>
        <v>xx</v>
      </c>
      <c r="N6" s="20" t="str">
        <f>Rez!F21</f>
        <v>xx</v>
      </c>
      <c r="O6" s="13">
        <f>Pomocni!G3</f>
        <v>0</v>
      </c>
      <c r="P6" s="7">
        <f>Pomocni!F3</f>
        <v>0</v>
      </c>
      <c r="Q6" s="16"/>
    </row>
    <row r="7" spans="1:17" s="38" customFormat="1" ht="32.25" customHeight="1">
      <c r="A7" s="75">
        <v>4</v>
      </c>
      <c r="B7" s="26" t="s">
        <v>0</v>
      </c>
      <c r="C7" s="12" t="str">
        <f>'Tak.brojevi'!C9</f>
        <v>Задругар</v>
      </c>
      <c r="D7" s="13" t="str">
        <f>Rez!F39</f>
        <v>xx</v>
      </c>
      <c r="E7" s="15" t="str">
        <f>Rez!D45</f>
        <v>xx</v>
      </c>
      <c r="F7" s="15" t="str">
        <f>Rez!F58</f>
        <v>xx</v>
      </c>
      <c r="G7" s="14" t="s">
        <v>4</v>
      </c>
      <c r="H7" s="15" t="str">
        <f>Rez!D78</f>
        <v>xx</v>
      </c>
      <c r="I7" s="15" t="str">
        <f>Rez!F83</f>
        <v>xx</v>
      </c>
      <c r="J7" s="15" t="str">
        <f>Rez!D95</f>
        <v>xx</v>
      </c>
      <c r="K7" s="15" t="str">
        <f>Rez!F102</f>
        <v>xx</v>
      </c>
      <c r="L7" s="15" t="str">
        <f>Rez!D11</f>
        <v>xx</v>
      </c>
      <c r="M7" s="20" t="str">
        <f>Rez!F20</f>
        <v>xx</v>
      </c>
      <c r="N7" s="20" t="str">
        <f>Rez!D28</f>
        <v>xx</v>
      </c>
      <c r="O7" s="13">
        <f>Pomocni!G4</f>
        <v>0</v>
      </c>
      <c r="P7" s="7">
        <f>Pomocni!F4</f>
        <v>0</v>
      </c>
      <c r="Q7" s="16"/>
    </row>
    <row r="8" spans="1:17" s="38" customFormat="1" ht="32.25" customHeight="1">
      <c r="A8" s="75">
        <v>5</v>
      </c>
      <c r="B8" s="26" t="s">
        <v>0</v>
      </c>
      <c r="C8" s="12" t="str">
        <f>'Tak.brojevi'!C10</f>
        <v>Арадац</v>
      </c>
      <c r="D8" s="13" t="str">
        <f>Rez!D46</f>
        <v>xx</v>
      </c>
      <c r="E8" s="15" t="str">
        <f>Rez!F57</f>
        <v>xx</v>
      </c>
      <c r="F8" s="15" t="str">
        <f>Rez!D65</f>
        <v>xx</v>
      </c>
      <c r="G8" s="15" t="str">
        <f>Rez!F78</f>
        <v>xx</v>
      </c>
      <c r="H8" s="14" t="s">
        <v>4</v>
      </c>
      <c r="I8" s="15" t="str">
        <f>Rez!D96</f>
        <v>xx</v>
      </c>
      <c r="J8" s="15" t="str">
        <f>Rez!F101</f>
        <v>xx</v>
      </c>
      <c r="K8" s="15" t="str">
        <f>Rez!D12</f>
        <v>xx</v>
      </c>
      <c r="L8" s="15" t="str">
        <f>Rez!F19</f>
        <v>xx</v>
      </c>
      <c r="M8" s="20" t="str">
        <f>Rez!D29</f>
        <v>xx</v>
      </c>
      <c r="N8" s="20" t="str">
        <f>Rez!F38</f>
        <v>xx</v>
      </c>
      <c r="O8" s="13">
        <f>Pomocni!G5</f>
        <v>0</v>
      </c>
      <c r="P8" s="7">
        <f>Pomocni!F5</f>
        <v>0</v>
      </c>
      <c r="Q8" s="16"/>
    </row>
    <row r="9" spans="1:17" s="38" customFormat="1" ht="32.25" customHeight="1">
      <c r="A9" s="75">
        <v>6</v>
      </c>
      <c r="B9" s="26" t="s">
        <v>0</v>
      </c>
      <c r="C9" s="12" t="str">
        <f>'Tak.brojevi'!C11</f>
        <v>Петровград</v>
      </c>
      <c r="D9" s="13" t="str">
        <f>Rez!F56</f>
        <v>xx</v>
      </c>
      <c r="E9" s="15" t="str">
        <f>Rez!D66</f>
        <v>xx</v>
      </c>
      <c r="F9" s="15" t="str">
        <f>Rez!F77</f>
        <v>xx</v>
      </c>
      <c r="G9" s="15" t="str">
        <f>Rez!D83</f>
        <v>xx</v>
      </c>
      <c r="H9" s="15" t="str">
        <f>Rez!F96</f>
        <v>xx</v>
      </c>
      <c r="I9" s="14" t="s">
        <v>4</v>
      </c>
      <c r="J9" s="15" t="str">
        <f>Rez!D13</f>
        <v>xx</v>
      </c>
      <c r="K9" s="15" t="str">
        <f>Rez!F18</f>
        <v>xx</v>
      </c>
      <c r="L9" s="15" t="str">
        <f>Rez!D30</f>
        <v>xx</v>
      </c>
      <c r="M9" s="20" t="str">
        <f>Rez!F37</f>
        <v>xx</v>
      </c>
      <c r="N9" s="20" t="str">
        <f>Rez!D47</f>
        <v>xx</v>
      </c>
      <c r="O9" s="13">
        <f>Pomocni!G6</f>
        <v>0</v>
      </c>
      <c r="P9" s="7">
        <f>Pomocni!F6</f>
        <v>0</v>
      </c>
      <c r="Q9" s="16"/>
    </row>
    <row r="10" spans="1:17" s="38" customFormat="1" ht="32.25" customHeight="1">
      <c r="A10" s="75">
        <v>7</v>
      </c>
      <c r="B10" s="26" t="s">
        <v>0</v>
      </c>
      <c r="C10" s="12" t="str">
        <f>'Tak.brojevi'!C12</f>
        <v>Јединство</v>
      </c>
      <c r="D10" s="13" t="str">
        <f>Rez!D67</f>
        <v>xx</v>
      </c>
      <c r="E10" s="15" t="str">
        <f>Rez!F76</f>
        <v>xx</v>
      </c>
      <c r="F10" s="15" t="str">
        <f>Rez!D84</f>
        <v>xx</v>
      </c>
      <c r="G10" s="15" t="str">
        <f>Rez!F95</f>
        <v>xx</v>
      </c>
      <c r="H10" s="15" t="str">
        <f>Rez!D101</f>
        <v>xx</v>
      </c>
      <c r="I10" s="15" t="str">
        <f>Rez!F13</f>
        <v>xx</v>
      </c>
      <c r="J10" s="14" t="s">
        <v>4</v>
      </c>
      <c r="K10" s="15" t="str">
        <f>Rez!D31</f>
        <v>xx</v>
      </c>
      <c r="L10" s="15" t="str">
        <f>Rez!F36</f>
        <v>xx</v>
      </c>
      <c r="M10" s="20" t="str">
        <f>Rez!D48</f>
        <v>xx</v>
      </c>
      <c r="N10" s="20" t="str">
        <f>Rez!F55</f>
        <v>xx</v>
      </c>
      <c r="O10" s="13">
        <f>Pomocni!G7</f>
        <v>0</v>
      </c>
      <c r="P10" s="7">
        <f>Pomocni!F7</f>
        <v>0</v>
      </c>
      <c r="Q10" s="16"/>
    </row>
    <row r="11" spans="1:17" s="38" customFormat="1" ht="32.25" customHeight="1">
      <c r="A11" s="75">
        <v>8</v>
      </c>
      <c r="B11" s="26" t="s">
        <v>0</v>
      </c>
      <c r="C11" s="12" t="str">
        <f>'Tak.brojevi'!C13</f>
        <v>Нови Кнежевац</v>
      </c>
      <c r="D11" s="13" t="str">
        <f>Rez!F75</f>
        <v>xx</v>
      </c>
      <c r="E11" s="15" t="str">
        <f>Rez!D85</f>
        <v>xx</v>
      </c>
      <c r="F11" s="15" t="str">
        <f>Rez!F94</f>
        <v>xx</v>
      </c>
      <c r="G11" s="15" t="str">
        <f>Rez!D102</f>
        <v>xx</v>
      </c>
      <c r="H11" s="15" t="str">
        <f>Rez!F12</f>
        <v>xx</v>
      </c>
      <c r="I11" s="15" t="str">
        <f>Rez!D18</f>
        <v>xx</v>
      </c>
      <c r="J11" s="15" t="str">
        <f>Rez!F31</f>
        <v>xx</v>
      </c>
      <c r="K11" s="14" t="s">
        <v>4</v>
      </c>
      <c r="L11" s="15" t="str">
        <f>Rez!D49</f>
        <v>xx</v>
      </c>
      <c r="M11" s="20" t="str">
        <f>Rez!F54</f>
        <v>xx</v>
      </c>
      <c r="N11" s="20" t="str">
        <f>Rez!D68</f>
        <v>xx</v>
      </c>
      <c r="O11" s="13">
        <f>Pomocni!G8</f>
        <v>0</v>
      </c>
      <c r="P11" s="7">
        <f>Pomocni!F8</f>
        <v>0</v>
      </c>
      <c r="Q11" s="16"/>
    </row>
    <row r="12" spans="1:17" s="38" customFormat="1" ht="32.25" customHeight="1">
      <c r="A12" s="75">
        <v>9</v>
      </c>
      <c r="B12" s="26" t="s">
        <v>0</v>
      </c>
      <c r="C12" s="12" t="str">
        <f>'Tak.brojevi'!C14</f>
        <v>Сарча</v>
      </c>
      <c r="D12" s="13" t="str">
        <f>Rez!D86</f>
        <v>xx</v>
      </c>
      <c r="E12" s="15" t="str">
        <f>Rez!F93</f>
        <v>xx</v>
      </c>
      <c r="F12" s="15" t="str">
        <f>Rez!D103</f>
        <v>xx</v>
      </c>
      <c r="G12" s="15" t="str">
        <f>Rez!F11</f>
        <v>xx</v>
      </c>
      <c r="H12" s="15" t="str">
        <f>Rez!D19</f>
        <v>xx</v>
      </c>
      <c r="I12" s="15" t="str">
        <f>Rez!F30</f>
        <v>xx</v>
      </c>
      <c r="J12" s="15" t="str">
        <f>Rez!D36</f>
        <v>xx</v>
      </c>
      <c r="K12" s="15" t="str">
        <f>Rez!F49</f>
        <v>xx</v>
      </c>
      <c r="L12" s="14" t="s">
        <v>4</v>
      </c>
      <c r="M12" s="20" t="str">
        <f>Rez!D69</f>
        <v>xx</v>
      </c>
      <c r="N12" s="20" t="str">
        <f>Rez!F74</f>
        <v>xx</v>
      </c>
      <c r="O12" s="13">
        <f>Pomocni!G9</f>
        <v>0</v>
      </c>
      <c r="P12" s="7">
        <f>Pomocni!F9</f>
        <v>0</v>
      </c>
      <c r="Q12" s="16"/>
    </row>
    <row r="13" spans="1:17" s="38" customFormat="1" ht="32.25" customHeight="1">
      <c r="A13" s="76">
        <v>10</v>
      </c>
      <c r="B13" s="27" t="s">
        <v>0</v>
      </c>
      <c r="C13" s="12" t="str">
        <f>'Tak.brojevi'!C15</f>
        <v>Напредак</v>
      </c>
      <c r="D13" s="17" t="str">
        <f>Rez!F92</f>
        <v>xx</v>
      </c>
      <c r="E13" s="18" t="str">
        <f>Rez!D104</f>
        <v>xx</v>
      </c>
      <c r="F13" s="18" t="str">
        <f>Rez!F10</f>
        <v>xx</v>
      </c>
      <c r="G13" s="18" t="str">
        <f>Rez!D20</f>
        <v>xx</v>
      </c>
      <c r="H13" s="18" t="str">
        <f>Rez!F29</f>
        <v>xx</v>
      </c>
      <c r="I13" s="18" t="str">
        <f>Rez!D37</f>
        <v>xx</v>
      </c>
      <c r="J13" s="18" t="str">
        <f>Rez!F48</f>
        <v>xx</v>
      </c>
      <c r="K13" s="18" t="str">
        <f>Rez!D54</f>
        <v>xx</v>
      </c>
      <c r="L13" s="18" t="str">
        <f>Rez!F69</f>
        <v>xx</v>
      </c>
      <c r="M13" s="24" t="s">
        <v>4</v>
      </c>
      <c r="N13" s="21" t="str">
        <f>Rez!D87</f>
        <v>xx</v>
      </c>
      <c r="O13" s="13">
        <f>Pomocni!G10</f>
        <v>0</v>
      </c>
      <c r="P13" s="7">
        <f>Pomocni!F10</f>
        <v>0</v>
      </c>
      <c r="Q13" s="23"/>
    </row>
    <row r="14" spans="1:17" s="38" customFormat="1" ht="32.25" customHeight="1" thickBot="1">
      <c r="A14" s="77">
        <v>11</v>
      </c>
      <c r="B14" s="78" t="s">
        <v>0</v>
      </c>
      <c r="C14" s="79" t="str">
        <f>'Tak.brojevi'!C16</f>
        <v>Лехел</v>
      </c>
      <c r="D14" s="80" t="str">
        <f>Rez!D105</f>
        <v>xx</v>
      </c>
      <c r="E14" s="81" t="str">
        <f>Rez!F9</f>
        <v>xx</v>
      </c>
      <c r="F14" s="81" t="str">
        <f>Rez!D21</f>
        <v>xx</v>
      </c>
      <c r="G14" s="81" t="str">
        <f>Rez!F28</f>
        <v>xx</v>
      </c>
      <c r="H14" s="81" t="str">
        <f>Rez!D38</f>
        <v>xx</v>
      </c>
      <c r="I14" s="81" t="str">
        <f>Rez!F47</f>
        <v>xx</v>
      </c>
      <c r="J14" s="81" t="str">
        <f>Rez!D55</f>
        <v>xx</v>
      </c>
      <c r="K14" s="81" t="str">
        <f>Rez!F68</f>
        <v>xx</v>
      </c>
      <c r="L14" s="81" t="str">
        <f>Rez!D74</f>
        <v>xx</v>
      </c>
      <c r="M14" s="81" t="str">
        <f>Rez!F87</f>
        <v>xx</v>
      </c>
      <c r="N14" s="82" t="s">
        <v>4</v>
      </c>
      <c r="O14" s="80">
        <f>Pomocni!G11</f>
        <v>0</v>
      </c>
      <c r="P14" s="83">
        <f>Pomocni!F11</f>
        <v>0</v>
      </c>
      <c r="Q14" s="84"/>
    </row>
    <row r="15" ht="13.5" thickTop="1"/>
  </sheetData>
  <sheetProtection/>
  <mergeCells count="3">
    <mergeCell ref="A1:Q1"/>
    <mergeCell ref="A2:Q2"/>
    <mergeCell ref="A3:B3"/>
  </mergeCells>
  <printOptions horizontalCentered="1"/>
  <pageMargins left="0.1" right="0" top="0.5" bottom="1" header="0" footer="0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8"/>
  <sheetViews>
    <sheetView tabSelected="1" zoomScalePageLayoutView="0" workbookViewId="0" topLeftCell="A3">
      <selection activeCell="G23" sqref="G23"/>
    </sheetView>
  </sheetViews>
  <sheetFormatPr defaultColWidth="9.00390625" defaultRowHeight="13.5"/>
  <cols>
    <col min="1" max="1" width="18.75390625" style="66" customWidth="1"/>
    <col min="2" max="2" width="3.625" style="41" customWidth="1"/>
    <col min="3" max="3" width="18.75390625" style="46" customWidth="1"/>
    <col min="4" max="4" width="6.75390625" style="45" customWidth="1"/>
    <col min="5" max="5" width="1.875" style="41" customWidth="1"/>
    <col min="6" max="6" width="8.75390625" style="40" customWidth="1"/>
    <col min="7" max="7" width="15.75390625" style="6" customWidth="1"/>
    <col min="8" max="16384" width="8.75390625" style="40" customWidth="1"/>
  </cols>
  <sheetData>
    <row r="1" spans="1:6" ht="39" customHeight="1">
      <c r="A1" s="99" t="s">
        <v>42</v>
      </c>
      <c r="B1" s="99"/>
      <c r="C1" s="99"/>
      <c r="D1" s="99"/>
      <c r="E1" s="99"/>
      <c r="F1" s="99"/>
    </row>
    <row r="2" spans="1:6" ht="21">
      <c r="A2" s="100" t="s">
        <v>43</v>
      </c>
      <c r="B2" s="100"/>
      <c r="C2" s="100"/>
      <c r="D2" s="100"/>
      <c r="E2" s="100"/>
      <c r="F2" s="100"/>
    </row>
    <row r="3" spans="1:6" ht="21">
      <c r="A3" s="60"/>
      <c r="B3" s="47"/>
      <c r="C3" s="47"/>
      <c r="D3" s="47"/>
      <c r="E3" s="47"/>
      <c r="F3" s="47"/>
    </row>
    <row r="4" spans="1:6" ht="18">
      <c r="A4" s="101" t="s">
        <v>51</v>
      </c>
      <c r="B4" s="101"/>
      <c r="C4" s="101"/>
      <c r="D4" s="101"/>
      <c r="E4" s="101"/>
      <c r="F4" s="101"/>
    </row>
    <row r="5" spans="1:6" ht="21">
      <c r="A5" s="60"/>
      <c r="B5" s="47"/>
      <c r="C5" s="47"/>
      <c r="D5" s="47"/>
      <c r="E5" s="47"/>
      <c r="F5" s="47"/>
    </row>
    <row r="6" spans="1:7" s="5" customFormat="1" ht="15">
      <c r="A6" s="48">
        <v>1</v>
      </c>
      <c r="B6" s="51" t="s">
        <v>0</v>
      </c>
      <c r="C6" s="49" t="s">
        <v>45</v>
      </c>
      <c r="D6" s="50"/>
      <c r="E6" s="6" t="s">
        <v>44</v>
      </c>
      <c r="G6" s="6" t="s">
        <v>69</v>
      </c>
    </row>
    <row r="7" spans="1:7" s="5" customFormat="1" ht="15">
      <c r="A7" s="61"/>
      <c r="B7" s="6"/>
      <c r="C7" s="49"/>
      <c r="D7" s="50"/>
      <c r="E7" s="6"/>
      <c r="G7" s="6"/>
    </row>
    <row r="8" spans="1:7" s="5" customFormat="1" ht="15">
      <c r="A8" s="97" t="s">
        <v>58</v>
      </c>
      <c r="B8" s="98"/>
      <c r="C8" s="98"/>
      <c r="D8" s="57" t="s">
        <v>2</v>
      </c>
      <c r="E8" s="55" t="s">
        <v>3</v>
      </c>
      <c r="F8" s="58" t="s">
        <v>2</v>
      </c>
      <c r="G8" s="85"/>
    </row>
    <row r="9" spans="1:7" s="5" customFormat="1" ht="15">
      <c r="A9" s="62" t="str">
        <f>'Tak.brojevi'!C7</f>
        <v>Младост</v>
      </c>
      <c r="B9" s="55" t="s">
        <v>1</v>
      </c>
      <c r="C9" s="56" t="str">
        <f>'Tak.brojevi'!C16</f>
        <v>Лехел</v>
      </c>
      <c r="D9" s="57" t="s">
        <v>2</v>
      </c>
      <c r="E9" s="55" t="s">
        <v>3</v>
      </c>
      <c r="F9" s="58" t="s">
        <v>2</v>
      </c>
      <c r="G9" s="85"/>
    </row>
    <row r="10" spans="1:7" s="5" customFormat="1" ht="15">
      <c r="A10" s="62" t="str">
        <f>'Tak.brojevi'!C8</f>
        <v>2. октобар</v>
      </c>
      <c r="B10" s="55" t="s">
        <v>1</v>
      </c>
      <c r="C10" s="56" t="str">
        <f>'Tak.brojevi'!C15</f>
        <v>Напредак</v>
      </c>
      <c r="D10" s="57" t="s">
        <v>2</v>
      </c>
      <c r="E10" s="55" t="s">
        <v>3</v>
      </c>
      <c r="F10" s="58" t="s">
        <v>2</v>
      </c>
      <c r="G10" s="85"/>
    </row>
    <row r="11" spans="1:7" s="5" customFormat="1" ht="15">
      <c r="A11" s="62" t="str">
        <f>'Tak.brojevi'!C9</f>
        <v>Задругар</v>
      </c>
      <c r="B11" s="55" t="s">
        <v>1</v>
      </c>
      <c r="C11" s="56" t="str">
        <f>'Tak.brojevi'!C14</f>
        <v>Сарча</v>
      </c>
      <c r="D11" s="57" t="s">
        <v>2</v>
      </c>
      <c r="E11" s="55" t="s">
        <v>3</v>
      </c>
      <c r="F11" s="58" t="s">
        <v>2</v>
      </c>
      <c r="G11" s="85"/>
    </row>
    <row r="12" spans="1:7" s="5" customFormat="1" ht="15">
      <c r="A12" s="62" t="str">
        <f>'Tak.brojevi'!C10</f>
        <v>Арадац</v>
      </c>
      <c r="B12" s="55" t="s">
        <v>1</v>
      </c>
      <c r="C12" s="56" t="str">
        <f>'Tak.brojevi'!C13</f>
        <v>Нови Кнежевац</v>
      </c>
      <c r="D12" s="57" t="s">
        <v>2</v>
      </c>
      <c r="E12" s="55" t="s">
        <v>3</v>
      </c>
      <c r="F12" s="58" t="s">
        <v>2</v>
      </c>
      <c r="G12" s="85"/>
    </row>
    <row r="13" spans="1:7" s="5" customFormat="1" ht="15">
      <c r="A13" s="62" t="str">
        <f>'Tak.brojevi'!C11</f>
        <v>Петровград</v>
      </c>
      <c r="B13" s="55" t="s">
        <v>1</v>
      </c>
      <c r="C13" s="56" t="str">
        <f>'Tak.brojevi'!C12</f>
        <v>Јединство</v>
      </c>
      <c r="D13" s="57" t="s">
        <v>2</v>
      </c>
      <c r="E13" s="55" t="s">
        <v>3</v>
      </c>
      <c r="F13" s="58" t="s">
        <v>2</v>
      </c>
      <c r="G13" s="85"/>
    </row>
    <row r="14" spans="1:7" s="5" customFormat="1" ht="15">
      <c r="A14" s="61"/>
      <c r="B14" s="6"/>
      <c r="C14" s="49"/>
      <c r="D14" s="50"/>
      <c r="E14" s="6"/>
      <c r="F14" s="51"/>
      <c r="G14" s="6"/>
    </row>
    <row r="15" spans="1:7" s="5" customFormat="1" ht="15">
      <c r="A15" s="52">
        <v>2</v>
      </c>
      <c r="B15" s="51" t="s">
        <v>0</v>
      </c>
      <c r="C15" s="53" t="s">
        <v>45</v>
      </c>
      <c r="D15" s="53"/>
      <c r="E15" s="54" t="s">
        <v>46</v>
      </c>
      <c r="F15" s="53"/>
      <c r="G15" s="6" t="s">
        <v>69</v>
      </c>
    </row>
    <row r="16" spans="1:7" s="5" customFormat="1" ht="15">
      <c r="A16" s="63"/>
      <c r="B16" s="6"/>
      <c r="C16" s="53"/>
      <c r="D16" s="53"/>
      <c r="E16" s="54"/>
      <c r="F16" s="53"/>
      <c r="G16" s="6"/>
    </row>
    <row r="17" spans="1:7" s="5" customFormat="1" ht="15">
      <c r="A17" s="97" t="s">
        <v>59</v>
      </c>
      <c r="B17" s="98"/>
      <c r="C17" s="98"/>
      <c r="D17" s="57" t="s">
        <v>2</v>
      </c>
      <c r="E17" s="55" t="s">
        <v>3</v>
      </c>
      <c r="F17" s="58" t="s">
        <v>2</v>
      </c>
      <c r="G17" s="85"/>
    </row>
    <row r="18" spans="1:7" s="5" customFormat="1" ht="15">
      <c r="A18" s="62" t="str">
        <f>'Tak.brojevi'!C13</f>
        <v>Нови Кнежевац</v>
      </c>
      <c r="B18" s="55" t="s">
        <v>1</v>
      </c>
      <c r="C18" s="56" t="str">
        <f>'Tak.brojevi'!C11</f>
        <v>Петровград</v>
      </c>
      <c r="D18" s="57" t="s">
        <v>2</v>
      </c>
      <c r="E18" s="55" t="s">
        <v>3</v>
      </c>
      <c r="F18" s="58" t="s">
        <v>2</v>
      </c>
      <c r="G18" s="85"/>
    </row>
    <row r="19" spans="1:7" s="5" customFormat="1" ht="15">
      <c r="A19" s="62" t="str">
        <f>'Tak.brojevi'!C14</f>
        <v>Сарча</v>
      </c>
      <c r="B19" s="55" t="s">
        <v>1</v>
      </c>
      <c r="C19" s="56" t="str">
        <f>'Tak.brojevi'!C10</f>
        <v>Арадац</v>
      </c>
      <c r="D19" s="57" t="s">
        <v>2</v>
      </c>
      <c r="E19" s="55" t="s">
        <v>3</v>
      </c>
      <c r="F19" s="58" t="s">
        <v>2</v>
      </c>
      <c r="G19" s="85" t="s">
        <v>70</v>
      </c>
    </row>
    <row r="20" spans="1:7" s="5" customFormat="1" ht="15">
      <c r="A20" s="62" t="str">
        <f>'Tak.brojevi'!C15</f>
        <v>Напредак</v>
      </c>
      <c r="B20" s="55" t="s">
        <v>1</v>
      </c>
      <c r="C20" s="56" t="str">
        <f>'Tak.brojevi'!C9</f>
        <v>Задругар</v>
      </c>
      <c r="D20" s="57" t="s">
        <v>2</v>
      </c>
      <c r="E20" s="55" t="s">
        <v>3</v>
      </c>
      <c r="F20" s="58" t="s">
        <v>2</v>
      </c>
      <c r="G20" s="85"/>
    </row>
    <row r="21" spans="1:7" s="5" customFormat="1" ht="15">
      <c r="A21" s="64" t="str">
        <f>'Tak.brojevi'!C16</f>
        <v>Лехел</v>
      </c>
      <c r="B21" s="55" t="s">
        <v>1</v>
      </c>
      <c r="C21" s="56" t="str">
        <f>'Tak.brojevi'!C8</f>
        <v>2. октобар</v>
      </c>
      <c r="D21" s="57" t="s">
        <v>2</v>
      </c>
      <c r="E21" s="55" t="s">
        <v>3</v>
      </c>
      <c r="F21" s="58" t="s">
        <v>2</v>
      </c>
      <c r="G21" s="85"/>
    </row>
    <row r="22" spans="1:7" s="5" customFormat="1" ht="15">
      <c r="A22" s="62" t="str">
        <f>'Tak.brojevi'!C6</f>
        <v>Златица</v>
      </c>
      <c r="B22" s="55" t="s">
        <v>1</v>
      </c>
      <c r="C22" s="56" t="str">
        <f>'Tak.brojevi'!C7</f>
        <v>Младост</v>
      </c>
      <c r="D22" s="57" t="s">
        <v>2</v>
      </c>
      <c r="E22" s="55" t="s">
        <v>3</v>
      </c>
      <c r="F22" s="58" t="s">
        <v>2</v>
      </c>
      <c r="G22" s="85" t="s">
        <v>71</v>
      </c>
    </row>
    <row r="23" spans="1:7" s="5" customFormat="1" ht="15">
      <c r="A23" s="65"/>
      <c r="B23" s="6"/>
      <c r="C23" s="51"/>
      <c r="D23" s="50"/>
      <c r="E23" s="6"/>
      <c r="G23" s="6"/>
    </row>
    <row r="24" spans="1:7" s="5" customFormat="1" ht="15">
      <c r="A24" s="50">
        <v>3</v>
      </c>
      <c r="B24" s="51" t="s">
        <v>0</v>
      </c>
      <c r="C24" s="51" t="s">
        <v>45</v>
      </c>
      <c r="D24" s="50"/>
      <c r="E24" s="6" t="s">
        <v>47</v>
      </c>
      <c r="F24" s="51"/>
      <c r="G24" s="6" t="s">
        <v>69</v>
      </c>
    </row>
    <row r="25" spans="1:7" s="5" customFormat="1" ht="15">
      <c r="A25" s="65"/>
      <c r="B25" s="6"/>
      <c r="C25" s="51"/>
      <c r="D25" s="50"/>
      <c r="E25" s="6"/>
      <c r="F25" s="51"/>
      <c r="G25" s="6"/>
    </row>
    <row r="26" spans="1:7" s="5" customFormat="1" ht="15">
      <c r="A26" s="97" t="s">
        <v>60</v>
      </c>
      <c r="B26" s="98"/>
      <c r="C26" s="98"/>
      <c r="D26" s="57" t="s">
        <v>2</v>
      </c>
      <c r="E26" s="55" t="s">
        <v>3</v>
      </c>
      <c r="F26" s="58" t="s">
        <v>2</v>
      </c>
      <c r="G26" s="85"/>
    </row>
    <row r="27" spans="1:7" s="5" customFormat="1" ht="15">
      <c r="A27" s="62" t="str">
        <f>'Tak.brojevi'!C8</f>
        <v>2. октобар</v>
      </c>
      <c r="B27" s="55" t="s">
        <v>1</v>
      </c>
      <c r="C27" s="56" t="str">
        <f>'Tak.brojevi'!C6</f>
        <v>Златица</v>
      </c>
      <c r="D27" s="57" t="s">
        <v>2</v>
      </c>
      <c r="E27" s="55" t="s">
        <v>3</v>
      </c>
      <c r="F27" s="58" t="s">
        <v>2</v>
      </c>
      <c r="G27" s="85"/>
    </row>
    <row r="28" spans="1:7" s="5" customFormat="1" ht="15">
      <c r="A28" s="62" t="str">
        <f>'Tak.brojevi'!C9</f>
        <v>Задругар</v>
      </c>
      <c r="B28" s="55" t="s">
        <v>1</v>
      </c>
      <c r="C28" s="56" t="str">
        <f>'Tak.brojevi'!C16</f>
        <v>Лехел</v>
      </c>
      <c r="D28" s="57" t="s">
        <v>2</v>
      </c>
      <c r="E28" s="55" t="s">
        <v>3</v>
      </c>
      <c r="F28" s="58" t="s">
        <v>2</v>
      </c>
      <c r="G28" s="85"/>
    </row>
    <row r="29" spans="1:7" s="5" customFormat="1" ht="15">
      <c r="A29" s="62" t="str">
        <f>'Tak.brojevi'!C10</f>
        <v>Арадац</v>
      </c>
      <c r="B29" s="55" t="s">
        <v>1</v>
      </c>
      <c r="C29" s="56" t="str">
        <f>'Tak.brojevi'!C15</f>
        <v>Напредак</v>
      </c>
      <c r="D29" s="57" t="s">
        <v>2</v>
      </c>
      <c r="E29" s="55" t="s">
        <v>3</v>
      </c>
      <c r="F29" s="58" t="s">
        <v>2</v>
      </c>
      <c r="G29" s="85"/>
    </row>
    <row r="30" spans="1:7" s="5" customFormat="1" ht="15">
      <c r="A30" s="62" t="str">
        <f>'Tak.brojevi'!C11</f>
        <v>Петровград</v>
      </c>
      <c r="B30" s="55" t="s">
        <v>1</v>
      </c>
      <c r="C30" s="56" t="str">
        <f>'Tak.brojevi'!C14</f>
        <v>Сарча</v>
      </c>
      <c r="D30" s="57" t="s">
        <v>2</v>
      </c>
      <c r="E30" s="55" t="s">
        <v>3</v>
      </c>
      <c r="F30" s="58" t="s">
        <v>2</v>
      </c>
      <c r="G30" s="85"/>
    </row>
    <row r="31" spans="1:7" s="5" customFormat="1" ht="15">
      <c r="A31" s="62" t="str">
        <f>'Tak.brojevi'!C12</f>
        <v>Јединство</v>
      </c>
      <c r="B31" s="55" t="s">
        <v>1</v>
      </c>
      <c r="C31" s="56" t="str">
        <f>'Tak.brojevi'!C13</f>
        <v>Нови Кнежевац</v>
      </c>
      <c r="D31" s="57" t="s">
        <v>2</v>
      </c>
      <c r="E31" s="55" t="s">
        <v>3</v>
      </c>
      <c r="F31" s="58" t="s">
        <v>2</v>
      </c>
      <c r="G31" s="85"/>
    </row>
    <row r="32" spans="1:7" s="5" customFormat="1" ht="15">
      <c r="A32" s="65"/>
      <c r="B32" s="6"/>
      <c r="C32" s="51"/>
      <c r="D32" s="50"/>
      <c r="E32" s="6"/>
      <c r="G32" s="6"/>
    </row>
    <row r="33" spans="1:7" s="5" customFormat="1" ht="15">
      <c r="A33" s="50">
        <v>4</v>
      </c>
      <c r="B33" s="51" t="s">
        <v>0</v>
      </c>
      <c r="C33" s="51" t="s">
        <v>45</v>
      </c>
      <c r="D33" s="50"/>
      <c r="E33" s="6" t="s">
        <v>48</v>
      </c>
      <c r="F33" s="51"/>
      <c r="G33" s="6" t="s">
        <v>69</v>
      </c>
    </row>
    <row r="34" spans="1:7" s="5" customFormat="1" ht="15">
      <c r="A34" s="61"/>
      <c r="B34" s="6"/>
      <c r="C34" s="49"/>
      <c r="D34" s="50"/>
      <c r="E34" s="6"/>
      <c r="F34" s="51"/>
      <c r="G34" s="6"/>
    </row>
    <row r="35" spans="1:7" s="5" customFormat="1" ht="15">
      <c r="A35" s="97" t="s">
        <v>61</v>
      </c>
      <c r="B35" s="98"/>
      <c r="C35" s="98"/>
      <c r="D35" s="57" t="s">
        <v>2</v>
      </c>
      <c r="E35" s="55" t="s">
        <v>3</v>
      </c>
      <c r="F35" s="58" t="s">
        <v>2</v>
      </c>
      <c r="G35" s="85"/>
    </row>
    <row r="36" spans="1:7" s="5" customFormat="1" ht="15">
      <c r="A36" s="62" t="str">
        <f>'Tak.brojevi'!C14</f>
        <v>Сарча</v>
      </c>
      <c r="B36" s="55" t="s">
        <v>1</v>
      </c>
      <c r="C36" s="56" t="str">
        <f>'Tak.brojevi'!C12</f>
        <v>Јединство</v>
      </c>
      <c r="D36" s="57" t="s">
        <v>2</v>
      </c>
      <c r="E36" s="55" t="s">
        <v>3</v>
      </c>
      <c r="F36" s="58" t="s">
        <v>2</v>
      </c>
      <c r="G36" s="85"/>
    </row>
    <row r="37" spans="1:7" s="5" customFormat="1" ht="15">
      <c r="A37" s="62" t="str">
        <f>'Tak.brojevi'!C15</f>
        <v>Напредак</v>
      </c>
      <c r="B37" s="55" t="s">
        <v>1</v>
      </c>
      <c r="C37" s="56" t="str">
        <f>'Tak.brojevi'!C11</f>
        <v>Петровград</v>
      </c>
      <c r="D37" s="57" t="s">
        <v>2</v>
      </c>
      <c r="E37" s="55" t="s">
        <v>3</v>
      </c>
      <c r="F37" s="58" t="s">
        <v>2</v>
      </c>
      <c r="G37" s="85"/>
    </row>
    <row r="38" spans="1:7" s="5" customFormat="1" ht="15">
      <c r="A38" s="64" t="str">
        <f>'Tak.brojevi'!C16</f>
        <v>Лехел</v>
      </c>
      <c r="B38" s="55" t="s">
        <v>1</v>
      </c>
      <c r="C38" s="56" t="str">
        <f>'Tak.brojevi'!C10</f>
        <v>Арадац</v>
      </c>
      <c r="D38" s="57" t="s">
        <v>2</v>
      </c>
      <c r="E38" s="55" t="s">
        <v>3</v>
      </c>
      <c r="F38" s="58" t="s">
        <v>2</v>
      </c>
      <c r="G38" s="85"/>
    </row>
    <row r="39" spans="1:7" s="5" customFormat="1" ht="15">
      <c r="A39" s="64" t="str">
        <f>'Tak.brojevi'!C6</f>
        <v>Златица</v>
      </c>
      <c r="B39" s="55" t="s">
        <v>1</v>
      </c>
      <c r="C39" s="56" t="str">
        <f>'Tak.brojevi'!C9</f>
        <v>Задругар</v>
      </c>
      <c r="D39" s="57" t="s">
        <v>2</v>
      </c>
      <c r="E39" s="55" t="s">
        <v>3</v>
      </c>
      <c r="F39" s="58" t="s">
        <v>2</v>
      </c>
      <c r="G39" s="85"/>
    </row>
    <row r="40" spans="1:7" s="5" customFormat="1" ht="15">
      <c r="A40" s="64" t="str">
        <f>'Tak.brojevi'!C7</f>
        <v>Младост</v>
      </c>
      <c r="B40" s="55" t="s">
        <v>1</v>
      </c>
      <c r="C40" s="59" t="str">
        <f>'Tak.brojevi'!C8</f>
        <v>2. октобар</v>
      </c>
      <c r="D40" s="57" t="s">
        <v>2</v>
      </c>
      <c r="E40" s="55" t="s">
        <v>3</v>
      </c>
      <c r="F40" s="58" t="s">
        <v>2</v>
      </c>
      <c r="G40" s="85"/>
    </row>
    <row r="41" spans="1:7" s="5" customFormat="1" ht="15">
      <c r="A41" s="65"/>
      <c r="B41" s="6"/>
      <c r="C41" s="51"/>
      <c r="D41" s="50"/>
      <c r="E41" s="6"/>
      <c r="G41" s="6"/>
    </row>
    <row r="42" spans="1:7" s="5" customFormat="1" ht="15">
      <c r="A42" s="50">
        <v>5</v>
      </c>
      <c r="B42" s="51" t="s">
        <v>0</v>
      </c>
      <c r="C42" s="51" t="s">
        <v>45</v>
      </c>
      <c r="D42" s="50"/>
      <c r="E42" s="6" t="s">
        <v>49</v>
      </c>
      <c r="F42" s="51"/>
      <c r="G42" s="6" t="s">
        <v>69</v>
      </c>
    </row>
    <row r="43" spans="1:7" s="5" customFormat="1" ht="15">
      <c r="A43" s="65"/>
      <c r="B43" s="6"/>
      <c r="C43" s="51"/>
      <c r="D43" s="50"/>
      <c r="E43" s="6"/>
      <c r="F43" s="51"/>
      <c r="G43" s="6"/>
    </row>
    <row r="44" spans="1:7" s="5" customFormat="1" ht="15">
      <c r="A44" s="97" t="s">
        <v>62</v>
      </c>
      <c r="B44" s="98"/>
      <c r="C44" s="98"/>
      <c r="D44" s="57" t="s">
        <v>2</v>
      </c>
      <c r="E44" s="55" t="s">
        <v>3</v>
      </c>
      <c r="F44" s="58" t="s">
        <v>2</v>
      </c>
      <c r="G44" s="85"/>
    </row>
    <row r="45" spans="1:7" s="5" customFormat="1" ht="15">
      <c r="A45" s="64" t="str">
        <f>'Tak.brojevi'!C9</f>
        <v>Задругар</v>
      </c>
      <c r="B45" s="55" t="s">
        <v>1</v>
      </c>
      <c r="C45" s="59" t="str">
        <f>'Tak.brojevi'!C7</f>
        <v>Младост</v>
      </c>
      <c r="D45" s="57" t="s">
        <v>2</v>
      </c>
      <c r="E45" s="55" t="s">
        <v>3</v>
      </c>
      <c r="F45" s="58" t="s">
        <v>2</v>
      </c>
      <c r="G45" s="85"/>
    </row>
    <row r="46" spans="1:7" s="5" customFormat="1" ht="15">
      <c r="A46" s="64" t="str">
        <f>'Tak.brojevi'!C10</f>
        <v>Арадац</v>
      </c>
      <c r="B46" s="55" t="s">
        <v>1</v>
      </c>
      <c r="C46" s="59" t="str">
        <f>'Tak.brojevi'!C6</f>
        <v>Златица</v>
      </c>
      <c r="D46" s="57" t="s">
        <v>2</v>
      </c>
      <c r="E46" s="55" t="s">
        <v>3</v>
      </c>
      <c r="F46" s="58" t="s">
        <v>2</v>
      </c>
      <c r="G46" s="85"/>
    </row>
    <row r="47" spans="1:7" s="5" customFormat="1" ht="15">
      <c r="A47" s="64" t="str">
        <f>'Tak.brojevi'!C11</f>
        <v>Петровград</v>
      </c>
      <c r="B47" s="55" t="s">
        <v>1</v>
      </c>
      <c r="C47" s="59" t="str">
        <f>'Tak.brojevi'!C16</f>
        <v>Лехел</v>
      </c>
      <c r="D47" s="57" t="s">
        <v>2</v>
      </c>
      <c r="E47" s="55" t="s">
        <v>3</v>
      </c>
      <c r="F47" s="58" t="s">
        <v>2</v>
      </c>
      <c r="G47" s="85"/>
    </row>
    <row r="48" spans="1:7" s="5" customFormat="1" ht="15">
      <c r="A48" s="64" t="str">
        <f>'Tak.brojevi'!C12</f>
        <v>Јединство</v>
      </c>
      <c r="B48" s="55" t="s">
        <v>1</v>
      </c>
      <c r="C48" s="59" t="str">
        <f>'Tak.brojevi'!C15</f>
        <v>Напредак</v>
      </c>
      <c r="D48" s="57" t="s">
        <v>2</v>
      </c>
      <c r="E48" s="55" t="s">
        <v>3</v>
      </c>
      <c r="F48" s="58" t="s">
        <v>2</v>
      </c>
      <c r="G48" s="85"/>
    </row>
    <row r="49" spans="1:7" s="5" customFormat="1" ht="15">
      <c r="A49" s="64" t="str">
        <f>'Tak.brojevi'!C13</f>
        <v>Нови Кнежевац</v>
      </c>
      <c r="B49" s="55" t="s">
        <v>1</v>
      </c>
      <c r="C49" s="59" t="str">
        <f>'Tak.brojevi'!C14</f>
        <v>Сарча</v>
      </c>
      <c r="D49" s="57" t="s">
        <v>2</v>
      </c>
      <c r="E49" s="55" t="s">
        <v>3</v>
      </c>
      <c r="F49" s="58" t="s">
        <v>2</v>
      </c>
      <c r="G49" s="85"/>
    </row>
    <row r="50" spans="1:7" s="5" customFormat="1" ht="15">
      <c r="A50" s="65"/>
      <c r="B50" s="6"/>
      <c r="C50" s="51"/>
      <c r="D50" s="50"/>
      <c r="E50" s="6"/>
      <c r="G50" s="6"/>
    </row>
    <row r="51" spans="1:7" s="5" customFormat="1" ht="15">
      <c r="A51" s="50">
        <v>6</v>
      </c>
      <c r="B51" s="51" t="s">
        <v>0</v>
      </c>
      <c r="C51" s="51" t="s">
        <v>45</v>
      </c>
      <c r="D51" s="50"/>
      <c r="E51" s="6" t="s">
        <v>50</v>
      </c>
      <c r="F51" s="51"/>
      <c r="G51" s="6" t="s">
        <v>69</v>
      </c>
    </row>
    <row r="52" spans="1:7" s="5" customFormat="1" ht="15">
      <c r="A52" s="65"/>
      <c r="B52" s="6"/>
      <c r="C52" s="51"/>
      <c r="D52" s="50"/>
      <c r="E52" s="6"/>
      <c r="F52" s="51"/>
      <c r="G52" s="6"/>
    </row>
    <row r="53" spans="1:7" s="5" customFormat="1" ht="15">
      <c r="A53" s="97" t="s">
        <v>63</v>
      </c>
      <c r="B53" s="98"/>
      <c r="C53" s="98"/>
      <c r="D53" s="57" t="s">
        <v>2</v>
      </c>
      <c r="E53" s="55" t="s">
        <v>3</v>
      </c>
      <c r="F53" s="58" t="s">
        <v>2</v>
      </c>
      <c r="G53" s="85"/>
    </row>
    <row r="54" spans="1:7" s="5" customFormat="1" ht="15">
      <c r="A54" s="64" t="str">
        <f>'Tak.brojevi'!C15</f>
        <v>Напредак</v>
      </c>
      <c r="B54" s="55" t="s">
        <v>1</v>
      </c>
      <c r="C54" s="59" t="str">
        <f>'Tak.brojevi'!C13</f>
        <v>Нови Кнежевац</v>
      </c>
      <c r="D54" s="57" t="s">
        <v>2</v>
      </c>
      <c r="E54" s="55" t="s">
        <v>3</v>
      </c>
      <c r="F54" s="58" t="s">
        <v>2</v>
      </c>
      <c r="G54" s="85"/>
    </row>
    <row r="55" spans="1:7" s="5" customFormat="1" ht="15">
      <c r="A55" s="64" t="str">
        <f>'Tak.brojevi'!C16</f>
        <v>Лехел</v>
      </c>
      <c r="B55" s="55" t="s">
        <v>1</v>
      </c>
      <c r="C55" s="59" t="str">
        <f>'Tak.brojevi'!C12</f>
        <v>Јединство</v>
      </c>
      <c r="D55" s="57" t="s">
        <v>2</v>
      </c>
      <c r="E55" s="55" t="s">
        <v>3</v>
      </c>
      <c r="F55" s="58" t="s">
        <v>2</v>
      </c>
      <c r="G55" s="85"/>
    </row>
    <row r="56" spans="1:7" s="5" customFormat="1" ht="15">
      <c r="A56" s="64" t="str">
        <f>'Tak.brojevi'!C6</f>
        <v>Златица</v>
      </c>
      <c r="B56" s="55" t="s">
        <v>1</v>
      </c>
      <c r="C56" s="59" t="str">
        <f>'Tak.brojevi'!C11</f>
        <v>Петровград</v>
      </c>
      <c r="D56" s="57" t="s">
        <v>2</v>
      </c>
      <c r="E56" s="55" t="s">
        <v>3</v>
      </c>
      <c r="F56" s="58" t="s">
        <v>2</v>
      </c>
      <c r="G56" s="85"/>
    </row>
    <row r="57" spans="1:7" s="5" customFormat="1" ht="15">
      <c r="A57" s="64" t="str">
        <f>'Tak.brojevi'!C7</f>
        <v>Младост</v>
      </c>
      <c r="B57" s="55" t="s">
        <v>1</v>
      </c>
      <c r="C57" s="59" t="str">
        <f>'Tak.brojevi'!C10</f>
        <v>Арадац</v>
      </c>
      <c r="D57" s="57" t="s">
        <v>2</v>
      </c>
      <c r="E57" s="55" t="s">
        <v>3</v>
      </c>
      <c r="F57" s="58" t="s">
        <v>2</v>
      </c>
      <c r="G57" s="85"/>
    </row>
    <row r="58" spans="1:7" s="5" customFormat="1" ht="15">
      <c r="A58" s="64" t="str">
        <f>'Tak.brojevi'!C8</f>
        <v>2. октобар</v>
      </c>
      <c r="B58" s="55" t="s">
        <v>1</v>
      </c>
      <c r="C58" s="59" t="str">
        <f>'Tak.brojevi'!C9</f>
        <v>Задругар</v>
      </c>
      <c r="D58" s="57" t="s">
        <v>2</v>
      </c>
      <c r="E58" s="55" t="s">
        <v>3</v>
      </c>
      <c r="F58" s="58" t="s">
        <v>2</v>
      </c>
      <c r="G58" s="85"/>
    </row>
    <row r="59" spans="1:7" s="5" customFormat="1" ht="15">
      <c r="A59" s="65"/>
      <c r="B59" s="6"/>
      <c r="C59" s="51"/>
      <c r="D59" s="50"/>
      <c r="E59" s="6"/>
      <c r="F59" s="51"/>
      <c r="G59" s="6"/>
    </row>
    <row r="60" spans="1:7" s="5" customFormat="1" ht="18">
      <c r="A60" s="101" t="s">
        <v>57</v>
      </c>
      <c r="B60" s="101"/>
      <c r="C60" s="101"/>
      <c r="D60" s="101"/>
      <c r="E60" s="101"/>
      <c r="F60" s="101"/>
      <c r="G60" s="6"/>
    </row>
    <row r="61" spans="1:7" s="5" customFormat="1" ht="15">
      <c r="A61" s="65"/>
      <c r="B61" s="6"/>
      <c r="C61" s="51"/>
      <c r="D61" s="50"/>
      <c r="E61" s="6"/>
      <c r="G61" s="6"/>
    </row>
    <row r="62" spans="1:7" s="5" customFormat="1" ht="15">
      <c r="A62" s="50">
        <v>7</v>
      </c>
      <c r="B62" s="51" t="s">
        <v>0</v>
      </c>
      <c r="C62" s="51" t="s">
        <v>45</v>
      </c>
      <c r="D62" s="50"/>
      <c r="E62" s="6" t="s">
        <v>52</v>
      </c>
      <c r="F62" s="51"/>
      <c r="G62" s="6" t="s">
        <v>69</v>
      </c>
    </row>
    <row r="63" spans="1:7" s="5" customFormat="1" ht="15">
      <c r="A63" s="65"/>
      <c r="B63" s="6"/>
      <c r="C63" s="51"/>
      <c r="D63" s="50"/>
      <c r="E63" s="6"/>
      <c r="F63" s="51"/>
      <c r="G63" s="6"/>
    </row>
    <row r="64" spans="1:7" s="5" customFormat="1" ht="15">
      <c r="A64" s="97" t="s">
        <v>64</v>
      </c>
      <c r="B64" s="98"/>
      <c r="C64" s="98"/>
      <c r="D64" s="57" t="s">
        <v>2</v>
      </c>
      <c r="E64" s="55" t="s">
        <v>3</v>
      </c>
      <c r="F64" s="58" t="s">
        <v>2</v>
      </c>
      <c r="G64" s="85"/>
    </row>
    <row r="65" spans="1:7" s="5" customFormat="1" ht="15">
      <c r="A65" s="64" t="str">
        <f>'Tak.brojevi'!C10</f>
        <v>Арадац</v>
      </c>
      <c r="B65" s="55" t="s">
        <v>1</v>
      </c>
      <c r="C65" s="59" t="str">
        <f>'Tak.brojevi'!C8</f>
        <v>2. октобар</v>
      </c>
      <c r="D65" s="57" t="s">
        <v>2</v>
      </c>
      <c r="E65" s="55" t="s">
        <v>3</v>
      </c>
      <c r="F65" s="58" t="s">
        <v>2</v>
      </c>
      <c r="G65" s="85"/>
    </row>
    <row r="66" spans="1:7" s="5" customFormat="1" ht="15">
      <c r="A66" s="64" t="str">
        <f>'Tak.brojevi'!C11</f>
        <v>Петровград</v>
      </c>
      <c r="B66" s="55" t="s">
        <v>1</v>
      </c>
      <c r="C66" s="59" t="str">
        <f>'Tak.brojevi'!C7</f>
        <v>Младост</v>
      </c>
      <c r="D66" s="57" t="s">
        <v>2</v>
      </c>
      <c r="E66" s="55" t="s">
        <v>3</v>
      </c>
      <c r="F66" s="58" t="s">
        <v>2</v>
      </c>
      <c r="G66" s="85"/>
    </row>
    <row r="67" spans="1:7" s="5" customFormat="1" ht="15">
      <c r="A67" s="64" t="str">
        <f>'Tak.brojevi'!C12</f>
        <v>Јединство</v>
      </c>
      <c r="B67" s="55" t="s">
        <v>1</v>
      </c>
      <c r="C67" s="59" t="str">
        <f>'Tak.brojevi'!C6</f>
        <v>Златица</v>
      </c>
      <c r="D67" s="57" t="s">
        <v>2</v>
      </c>
      <c r="E67" s="55" t="s">
        <v>3</v>
      </c>
      <c r="F67" s="58" t="s">
        <v>2</v>
      </c>
      <c r="G67" s="85"/>
    </row>
    <row r="68" spans="1:7" s="5" customFormat="1" ht="15">
      <c r="A68" s="64" t="str">
        <f>'Tak.brojevi'!C13</f>
        <v>Нови Кнежевац</v>
      </c>
      <c r="B68" s="55" t="s">
        <v>1</v>
      </c>
      <c r="C68" s="59" t="str">
        <f>'Tak.brojevi'!C16</f>
        <v>Лехел</v>
      </c>
      <c r="D68" s="57" t="s">
        <v>2</v>
      </c>
      <c r="E68" s="55" t="s">
        <v>3</v>
      </c>
      <c r="F68" s="58" t="s">
        <v>2</v>
      </c>
      <c r="G68" s="85"/>
    </row>
    <row r="69" spans="1:7" s="5" customFormat="1" ht="15">
      <c r="A69" s="64" t="str">
        <f>'Tak.brojevi'!C14</f>
        <v>Сарча</v>
      </c>
      <c r="B69" s="55" t="s">
        <v>1</v>
      </c>
      <c r="C69" s="59" t="str">
        <f>'Tak.brojevi'!C15</f>
        <v>Напредак</v>
      </c>
      <c r="D69" s="57" t="s">
        <v>2</v>
      </c>
      <c r="E69" s="55" t="s">
        <v>3</v>
      </c>
      <c r="F69" s="58" t="s">
        <v>2</v>
      </c>
      <c r="G69" s="85"/>
    </row>
    <row r="70" spans="1:7" s="5" customFormat="1" ht="15">
      <c r="A70" s="65"/>
      <c r="B70" s="6"/>
      <c r="C70" s="51"/>
      <c r="D70" s="50"/>
      <c r="E70" s="6"/>
      <c r="F70" s="51"/>
      <c r="G70" s="6"/>
    </row>
    <row r="71" spans="1:7" s="5" customFormat="1" ht="15">
      <c r="A71" s="50">
        <v>8</v>
      </c>
      <c r="B71" s="51" t="s">
        <v>0</v>
      </c>
      <c r="C71" s="51" t="s">
        <v>45</v>
      </c>
      <c r="D71" s="50"/>
      <c r="E71" s="6" t="s">
        <v>53</v>
      </c>
      <c r="F71" s="51"/>
      <c r="G71" s="6" t="s">
        <v>69</v>
      </c>
    </row>
    <row r="72" spans="1:7" s="5" customFormat="1" ht="15">
      <c r="A72" s="65"/>
      <c r="B72" s="6"/>
      <c r="C72" s="51"/>
      <c r="D72" s="50"/>
      <c r="E72" s="6"/>
      <c r="F72" s="51"/>
      <c r="G72" s="6"/>
    </row>
    <row r="73" spans="1:7" s="5" customFormat="1" ht="15">
      <c r="A73" s="97" t="s">
        <v>65</v>
      </c>
      <c r="B73" s="98"/>
      <c r="C73" s="98"/>
      <c r="D73" s="57" t="s">
        <v>2</v>
      </c>
      <c r="E73" s="55" t="s">
        <v>3</v>
      </c>
      <c r="F73" s="58" t="s">
        <v>2</v>
      </c>
      <c r="G73" s="85"/>
    </row>
    <row r="74" spans="1:7" s="5" customFormat="1" ht="15">
      <c r="A74" s="64" t="str">
        <f>'Tak.brojevi'!C16</f>
        <v>Лехел</v>
      </c>
      <c r="B74" s="55" t="s">
        <v>1</v>
      </c>
      <c r="C74" s="59" t="str">
        <f>'Tak.brojevi'!C14</f>
        <v>Сарча</v>
      </c>
      <c r="D74" s="57" t="s">
        <v>2</v>
      </c>
      <c r="E74" s="55" t="s">
        <v>3</v>
      </c>
      <c r="F74" s="58" t="s">
        <v>2</v>
      </c>
      <c r="G74" s="85"/>
    </row>
    <row r="75" spans="1:7" s="5" customFormat="1" ht="15">
      <c r="A75" s="64" t="str">
        <f>'Tak.brojevi'!C6</f>
        <v>Златица</v>
      </c>
      <c r="B75" s="55" t="s">
        <v>1</v>
      </c>
      <c r="C75" s="59" t="str">
        <f>'Tak.brojevi'!C13</f>
        <v>Нови Кнежевац</v>
      </c>
      <c r="D75" s="57" t="s">
        <v>2</v>
      </c>
      <c r="E75" s="55" t="s">
        <v>3</v>
      </c>
      <c r="F75" s="58" t="s">
        <v>2</v>
      </c>
      <c r="G75" s="85"/>
    </row>
    <row r="76" spans="1:7" s="5" customFormat="1" ht="15">
      <c r="A76" s="64" t="str">
        <f>'Tak.brojevi'!C7</f>
        <v>Младост</v>
      </c>
      <c r="B76" s="55" t="s">
        <v>1</v>
      </c>
      <c r="C76" s="59" t="str">
        <f>'Tak.brojevi'!C12</f>
        <v>Јединство</v>
      </c>
      <c r="D76" s="57" t="s">
        <v>2</v>
      </c>
      <c r="E76" s="55" t="s">
        <v>3</v>
      </c>
      <c r="F76" s="58" t="s">
        <v>2</v>
      </c>
      <c r="G76" s="85"/>
    </row>
    <row r="77" spans="1:7" s="5" customFormat="1" ht="15">
      <c r="A77" s="64" t="str">
        <f>'Tak.brojevi'!C8</f>
        <v>2. октобар</v>
      </c>
      <c r="B77" s="55" t="s">
        <v>1</v>
      </c>
      <c r="C77" s="59" t="str">
        <f>'Tak.brojevi'!C11</f>
        <v>Петровград</v>
      </c>
      <c r="D77" s="57" t="s">
        <v>2</v>
      </c>
      <c r="E77" s="55" t="s">
        <v>3</v>
      </c>
      <c r="F77" s="58" t="s">
        <v>2</v>
      </c>
      <c r="G77" s="85"/>
    </row>
    <row r="78" spans="1:7" s="5" customFormat="1" ht="15">
      <c r="A78" s="64" t="str">
        <f>'Tak.brojevi'!C9</f>
        <v>Задругар</v>
      </c>
      <c r="B78" s="55" t="s">
        <v>1</v>
      </c>
      <c r="C78" s="59" t="str">
        <f>'Tak.brojevi'!C10</f>
        <v>Арадац</v>
      </c>
      <c r="D78" s="57" t="s">
        <v>2</v>
      </c>
      <c r="E78" s="55" t="s">
        <v>3</v>
      </c>
      <c r="F78" s="58" t="s">
        <v>2</v>
      </c>
      <c r="G78" s="85"/>
    </row>
    <row r="79" spans="1:7" s="5" customFormat="1" ht="15">
      <c r="A79" s="65"/>
      <c r="B79" s="6"/>
      <c r="C79" s="51"/>
      <c r="D79" s="50"/>
      <c r="E79" s="6"/>
      <c r="G79" s="6"/>
    </row>
    <row r="80" spans="1:7" s="5" customFormat="1" ht="15">
      <c r="A80" s="50">
        <v>9</v>
      </c>
      <c r="B80" s="51" t="s">
        <v>0</v>
      </c>
      <c r="C80" s="51" t="s">
        <v>45</v>
      </c>
      <c r="D80" s="50"/>
      <c r="E80" s="6" t="s">
        <v>54</v>
      </c>
      <c r="F80" s="51"/>
      <c r="G80" s="6" t="s">
        <v>69</v>
      </c>
    </row>
    <row r="81" spans="1:7" s="5" customFormat="1" ht="15">
      <c r="A81" s="65"/>
      <c r="B81" s="6"/>
      <c r="C81" s="51"/>
      <c r="D81" s="50"/>
      <c r="E81" s="6"/>
      <c r="F81" s="51"/>
      <c r="G81" s="6"/>
    </row>
    <row r="82" spans="1:7" s="5" customFormat="1" ht="15">
      <c r="A82" s="97" t="s">
        <v>66</v>
      </c>
      <c r="B82" s="98"/>
      <c r="C82" s="98"/>
      <c r="D82" s="57" t="s">
        <v>2</v>
      </c>
      <c r="E82" s="55" t="s">
        <v>3</v>
      </c>
      <c r="F82" s="58" t="s">
        <v>2</v>
      </c>
      <c r="G82" s="85"/>
    </row>
    <row r="83" spans="1:7" s="5" customFormat="1" ht="15">
      <c r="A83" s="64" t="str">
        <f>'Tak.brojevi'!C11</f>
        <v>Петровград</v>
      </c>
      <c r="B83" s="55" t="s">
        <v>1</v>
      </c>
      <c r="C83" s="59" t="str">
        <f>'Tak.brojevi'!C9</f>
        <v>Задругар</v>
      </c>
      <c r="D83" s="57" t="s">
        <v>2</v>
      </c>
      <c r="E83" s="55" t="s">
        <v>3</v>
      </c>
      <c r="F83" s="58" t="s">
        <v>2</v>
      </c>
      <c r="G83" s="85"/>
    </row>
    <row r="84" spans="1:7" s="5" customFormat="1" ht="15">
      <c r="A84" s="64" t="str">
        <f>'Tak.brojevi'!C12</f>
        <v>Јединство</v>
      </c>
      <c r="B84" s="55" t="s">
        <v>1</v>
      </c>
      <c r="C84" s="59" t="str">
        <f>'Tak.brojevi'!C8</f>
        <v>2. октобар</v>
      </c>
      <c r="D84" s="57" t="s">
        <v>2</v>
      </c>
      <c r="E84" s="55" t="s">
        <v>3</v>
      </c>
      <c r="F84" s="58" t="s">
        <v>2</v>
      </c>
      <c r="G84" s="85"/>
    </row>
    <row r="85" spans="1:7" s="5" customFormat="1" ht="15">
      <c r="A85" s="64" t="str">
        <f>'Tak.brojevi'!C13</f>
        <v>Нови Кнежевац</v>
      </c>
      <c r="B85" s="55" t="s">
        <v>1</v>
      </c>
      <c r="C85" s="59" t="str">
        <f>'Tak.brojevi'!C7</f>
        <v>Младост</v>
      </c>
      <c r="D85" s="57" t="s">
        <v>2</v>
      </c>
      <c r="E85" s="55" t="s">
        <v>3</v>
      </c>
      <c r="F85" s="58" t="s">
        <v>2</v>
      </c>
      <c r="G85" s="85"/>
    </row>
    <row r="86" spans="1:7" s="5" customFormat="1" ht="15">
      <c r="A86" s="64" t="str">
        <f>'Tak.brojevi'!C14</f>
        <v>Сарча</v>
      </c>
      <c r="B86" s="55" t="s">
        <v>1</v>
      </c>
      <c r="C86" s="59" t="str">
        <f>'Tak.brojevi'!C6</f>
        <v>Златица</v>
      </c>
      <c r="D86" s="57" t="s">
        <v>2</v>
      </c>
      <c r="E86" s="55" t="s">
        <v>3</v>
      </c>
      <c r="F86" s="58" t="s">
        <v>2</v>
      </c>
      <c r="G86" s="85"/>
    </row>
    <row r="87" spans="1:7" s="5" customFormat="1" ht="15">
      <c r="A87" s="64" t="str">
        <f>'Tak.brojevi'!C15</f>
        <v>Напредак</v>
      </c>
      <c r="B87" s="55" t="s">
        <v>1</v>
      </c>
      <c r="C87" s="59" t="str">
        <f>'Tak.brojevi'!C16</f>
        <v>Лехел</v>
      </c>
      <c r="D87" s="57" t="s">
        <v>2</v>
      </c>
      <c r="E87" s="55" t="s">
        <v>3</v>
      </c>
      <c r="F87" s="58" t="s">
        <v>2</v>
      </c>
      <c r="G87" s="85"/>
    </row>
    <row r="88" spans="1:7" s="5" customFormat="1" ht="15">
      <c r="A88" s="65"/>
      <c r="B88" s="6"/>
      <c r="C88" s="51"/>
      <c r="D88" s="50"/>
      <c r="E88" s="6"/>
      <c r="F88" s="51"/>
      <c r="G88" s="6"/>
    </row>
    <row r="89" spans="1:7" s="5" customFormat="1" ht="15">
      <c r="A89" s="50">
        <v>10</v>
      </c>
      <c r="B89" s="51" t="s">
        <v>0</v>
      </c>
      <c r="C89" s="51" t="s">
        <v>45</v>
      </c>
      <c r="D89" s="50"/>
      <c r="E89" s="6" t="s">
        <v>55</v>
      </c>
      <c r="F89" s="51"/>
      <c r="G89" s="6" t="s">
        <v>69</v>
      </c>
    </row>
    <row r="90" spans="1:7" s="5" customFormat="1" ht="15">
      <c r="A90" s="65"/>
      <c r="B90" s="6"/>
      <c r="C90" s="51"/>
      <c r="D90" s="50"/>
      <c r="E90" s="6"/>
      <c r="F90" s="51"/>
      <c r="G90" s="6"/>
    </row>
    <row r="91" spans="1:7" s="5" customFormat="1" ht="15">
      <c r="A91" s="97" t="s">
        <v>67</v>
      </c>
      <c r="B91" s="98"/>
      <c r="C91" s="98"/>
      <c r="D91" s="57" t="s">
        <v>2</v>
      </c>
      <c r="E91" s="55" t="s">
        <v>3</v>
      </c>
      <c r="F91" s="58" t="s">
        <v>2</v>
      </c>
      <c r="G91" s="85"/>
    </row>
    <row r="92" spans="1:7" s="5" customFormat="1" ht="15">
      <c r="A92" s="64" t="str">
        <f>'Tak.brojevi'!C6</f>
        <v>Златица</v>
      </c>
      <c r="B92" s="55" t="s">
        <v>1</v>
      </c>
      <c r="C92" s="59" t="str">
        <f>'Tak.brojevi'!C15</f>
        <v>Напредак</v>
      </c>
      <c r="D92" s="57" t="s">
        <v>2</v>
      </c>
      <c r="E92" s="55" t="s">
        <v>3</v>
      </c>
      <c r="F92" s="58" t="s">
        <v>2</v>
      </c>
      <c r="G92" s="85"/>
    </row>
    <row r="93" spans="1:7" s="5" customFormat="1" ht="15">
      <c r="A93" s="64" t="str">
        <f>'Tak.brojevi'!C7</f>
        <v>Младост</v>
      </c>
      <c r="B93" s="55" t="s">
        <v>1</v>
      </c>
      <c r="C93" s="59" t="str">
        <f>'Tak.brojevi'!C14</f>
        <v>Сарча</v>
      </c>
      <c r="D93" s="57" t="s">
        <v>2</v>
      </c>
      <c r="E93" s="55" t="s">
        <v>3</v>
      </c>
      <c r="F93" s="58" t="s">
        <v>2</v>
      </c>
      <c r="G93" s="85"/>
    </row>
    <row r="94" spans="1:7" s="5" customFormat="1" ht="15">
      <c r="A94" s="64" t="str">
        <f>'Tak.brojevi'!C8</f>
        <v>2. октобар</v>
      </c>
      <c r="B94" s="55" t="s">
        <v>1</v>
      </c>
      <c r="C94" s="59" t="str">
        <f>'Tak.brojevi'!C13</f>
        <v>Нови Кнежевац</v>
      </c>
      <c r="D94" s="57" t="s">
        <v>2</v>
      </c>
      <c r="E94" s="55" t="s">
        <v>3</v>
      </c>
      <c r="F94" s="58" t="s">
        <v>2</v>
      </c>
      <c r="G94" s="85"/>
    </row>
    <row r="95" spans="1:7" s="5" customFormat="1" ht="15">
      <c r="A95" s="64" t="str">
        <f>'Tak.brojevi'!C9</f>
        <v>Задругар</v>
      </c>
      <c r="B95" s="55" t="s">
        <v>1</v>
      </c>
      <c r="C95" s="59" t="str">
        <f>'Tak.brojevi'!C12</f>
        <v>Јединство</v>
      </c>
      <c r="D95" s="57" t="s">
        <v>2</v>
      </c>
      <c r="E95" s="55" t="s">
        <v>3</v>
      </c>
      <c r="F95" s="58" t="s">
        <v>2</v>
      </c>
      <c r="G95" s="85"/>
    </row>
    <row r="96" spans="1:7" s="5" customFormat="1" ht="15">
      <c r="A96" s="64" t="str">
        <f>'Tak.brojevi'!C10</f>
        <v>Арадац</v>
      </c>
      <c r="B96" s="55" t="s">
        <v>1</v>
      </c>
      <c r="C96" s="59" t="str">
        <f>'Tak.brojevi'!C11</f>
        <v>Петровград</v>
      </c>
      <c r="D96" s="57" t="s">
        <v>2</v>
      </c>
      <c r="E96" s="55" t="s">
        <v>3</v>
      </c>
      <c r="F96" s="58" t="s">
        <v>2</v>
      </c>
      <c r="G96" s="85"/>
    </row>
    <row r="97" spans="1:7" s="5" customFormat="1" ht="15">
      <c r="A97" s="65"/>
      <c r="B97" s="6"/>
      <c r="C97" s="51"/>
      <c r="D97" s="50"/>
      <c r="E97" s="6"/>
      <c r="G97" s="6"/>
    </row>
    <row r="98" spans="1:7" s="5" customFormat="1" ht="15">
      <c r="A98" s="50">
        <v>11</v>
      </c>
      <c r="B98" s="51" t="s">
        <v>0</v>
      </c>
      <c r="C98" s="51" t="s">
        <v>45</v>
      </c>
      <c r="D98" s="50"/>
      <c r="E98" s="6" t="s">
        <v>56</v>
      </c>
      <c r="F98" s="51"/>
      <c r="G98" s="6" t="s">
        <v>69</v>
      </c>
    </row>
    <row r="99" spans="1:7" s="5" customFormat="1" ht="15">
      <c r="A99" s="65"/>
      <c r="B99" s="6"/>
      <c r="C99" s="51"/>
      <c r="D99" s="50"/>
      <c r="E99" s="6"/>
      <c r="F99" s="51"/>
      <c r="G99" s="6"/>
    </row>
    <row r="100" spans="1:7" s="5" customFormat="1" ht="15">
      <c r="A100" s="97" t="s">
        <v>68</v>
      </c>
      <c r="B100" s="98"/>
      <c r="C100" s="98"/>
      <c r="D100" s="57" t="s">
        <v>2</v>
      </c>
      <c r="E100" s="55" t="s">
        <v>3</v>
      </c>
      <c r="F100" s="58" t="s">
        <v>2</v>
      </c>
      <c r="G100" s="85"/>
    </row>
    <row r="101" spans="1:7" s="5" customFormat="1" ht="15">
      <c r="A101" s="64" t="str">
        <f>'Tak.brojevi'!C12</f>
        <v>Јединство</v>
      </c>
      <c r="B101" s="55" t="s">
        <v>1</v>
      </c>
      <c r="C101" s="59" t="str">
        <f>'Tak.brojevi'!C10</f>
        <v>Арадац</v>
      </c>
      <c r="D101" s="57" t="s">
        <v>2</v>
      </c>
      <c r="E101" s="55" t="s">
        <v>3</v>
      </c>
      <c r="F101" s="58" t="s">
        <v>2</v>
      </c>
      <c r="G101" s="85"/>
    </row>
    <row r="102" spans="1:7" s="5" customFormat="1" ht="15">
      <c r="A102" s="64" t="str">
        <f>'Tak.brojevi'!C13</f>
        <v>Нови Кнежевац</v>
      </c>
      <c r="B102" s="55" t="s">
        <v>1</v>
      </c>
      <c r="C102" s="59" t="str">
        <f>'Tak.brojevi'!C9</f>
        <v>Задругар</v>
      </c>
      <c r="D102" s="57" t="s">
        <v>2</v>
      </c>
      <c r="E102" s="55" t="s">
        <v>3</v>
      </c>
      <c r="F102" s="58" t="s">
        <v>2</v>
      </c>
      <c r="G102" s="85"/>
    </row>
    <row r="103" spans="1:7" s="5" customFormat="1" ht="15">
      <c r="A103" s="64" t="str">
        <f>'Tak.brojevi'!C14</f>
        <v>Сарча</v>
      </c>
      <c r="B103" s="55" t="s">
        <v>1</v>
      </c>
      <c r="C103" s="59" t="str">
        <f>'Tak.brojevi'!C8</f>
        <v>2. октобар</v>
      </c>
      <c r="D103" s="57" t="s">
        <v>2</v>
      </c>
      <c r="E103" s="55" t="s">
        <v>3</v>
      </c>
      <c r="F103" s="58" t="s">
        <v>2</v>
      </c>
      <c r="G103" s="85"/>
    </row>
    <row r="104" spans="1:7" s="5" customFormat="1" ht="15">
      <c r="A104" s="64" t="str">
        <f>'Tak.brojevi'!C15</f>
        <v>Напредак</v>
      </c>
      <c r="B104" s="55" t="s">
        <v>1</v>
      </c>
      <c r="C104" s="59" t="str">
        <f>'Tak.brojevi'!C7</f>
        <v>Младост</v>
      </c>
      <c r="D104" s="57" t="s">
        <v>2</v>
      </c>
      <c r="E104" s="55" t="s">
        <v>3</v>
      </c>
      <c r="F104" s="58" t="s">
        <v>2</v>
      </c>
      <c r="G104" s="85"/>
    </row>
    <row r="105" spans="1:7" s="5" customFormat="1" ht="15">
      <c r="A105" s="64" t="str">
        <f>'Tak.brojevi'!C16</f>
        <v>Лехел</v>
      </c>
      <c r="B105" s="55" t="s">
        <v>1</v>
      </c>
      <c r="C105" s="59" t="str">
        <f>'Tak.brojevi'!C6</f>
        <v>Златица</v>
      </c>
      <c r="D105" s="57" t="s">
        <v>2</v>
      </c>
      <c r="E105" s="55" t="s">
        <v>3</v>
      </c>
      <c r="F105" s="58" t="s">
        <v>2</v>
      </c>
      <c r="G105" s="85"/>
    </row>
    <row r="106" spans="1:7" s="5" customFormat="1" ht="15">
      <c r="A106" s="65"/>
      <c r="B106" s="6"/>
      <c r="C106" s="51"/>
      <c r="D106" s="50"/>
      <c r="E106" s="6"/>
      <c r="G106" s="6"/>
    </row>
    <row r="107" spans="1:7" s="5" customFormat="1" ht="15">
      <c r="A107" s="65"/>
      <c r="B107" s="6"/>
      <c r="C107" s="51"/>
      <c r="D107" s="50"/>
      <c r="E107" s="6"/>
      <c r="G107" s="6"/>
    </row>
    <row r="108" spans="1:7" s="5" customFormat="1" ht="15">
      <c r="A108" s="65"/>
      <c r="B108" s="6"/>
      <c r="C108" s="51"/>
      <c r="D108" s="50"/>
      <c r="E108" s="6"/>
      <c r="G108" s="6"/>
    </row>
    <row r="109" spans="1:7" s="5" customFormat="1" ht="15">
      <c r="A109" s="65"/>
      <c r="B109" s="6"/>
      <c r="C109" s="51"/>
      <c r="D109" s="50"/>
      <c r="E109" s="6"/>
      <c r="F109" s="51"/>
      <c r="G109" s="6"/>
    </row>
    <row r="110" spans="1:7" s="5" customFormat="1" ht="15">
      <c r="A110" s="65"/>
      <c r="B110" s="6"/>
      <c r="C110" s="51"/>
      <c r="D110" s="50"/>
      <c r="E110" s="6"/>
      <c r="F110" s="51"/>
      <c r="G110" s="6"/>
    </row>
    <row r="111" spans="1:7" s="5" customFormat="1" ht="15">
      <c r="A111" s="65"/>
      <c r="B111" s="6"/>
      <c r="C111" s="51"/>
      <c r="D111" s="50"/>
      <c r="E111" s="6"/>
      <c r="F111" s="51"/>
      <c r="G111" s="6"/>
    </row>
    <row r="112" spans="1:7" s="5" customFormat="1" ht="15">
      <c r="A112" s="65"/>
      <c r="B112" s="6"/>
      <c r="C112" s="51"/>
      <c r="D112" s="50"/>
      <c r="E112" s="6"/>
      <c r="F112" s="51"/>
      <c r="G112" s="6"/>
    </row>
    <row r="113" spans="1:7" s="5" customFormat="1" ht="15">
      <c r="A113" s="65"/>
      <c r="B113" s="6"/>
      <c r="C113" s="51"/>
      <c r="D113" s="50"/>
      <c r="E113" s="6"/>
      <c r="F113" s="51"/>
      <c r="G113" s="6"/>
    </row>
    <row r="114" ht="15">
      <c r="F114" s="46"/>
    </row>
    <row r="115" ht="15">
      <c r="F115" s="46"/>
    </row>
    <row r="116" ht="15">
      <c r="F116" s="46"/>
    </row>
    <row r="119" ht="15">
      <c r="F119" s="46"/>
    </row>
    <row r="120" ht="15">
      <c r="F120" s="46"/>
    </row>
    <row r="121" ht="15">
      <c r="F121" s="46"/>
    </row>
    <row r="122" ht="15">
      <c r="F122" s="46"/>
    </row>
    <row r="123" ht="15">
      <c r="F123" s="46"/>
    </row>
    <row r="124" ht="15">
      <c r="F124" s="46"/>
    </row>
    <row r="125" ht="15">
      <c r="F125" s="46"/>
    </row>
    <row r="126" ht="15">
      <c r="F126" s="46"/>
    </row>
    <row r="127" ht="15">
      <c r="F127" s="46"/>
    </row>
    <row r="128" ht="15">
      <c r="F128" s="46"/>
    </row>
    <row r="131" ht="15">
      <c r="F131" s="46"/>
    </row>
    <row r="132" ht="15">
      <c r="F132" s="46"/>
    </row>
    <row r="133" ht="15">
      <c r="F133" s="46"/>
    </row>
    <row r="134" ht="15">
      <c r="F134" s="46"/>
    </row>
    <row r="135" ht="15">
      <c r="F135" s="46"/>
    </row>
    <row r="136" ht="15">
      <c r="F136" s="46"/>
    </row>
    <row r="137" ht="15">
      <c r="F137" s="46"/>
    </row>
    <row r="138" ht="15">
      <c r="F138" s="46"/>
    </row>
    <row r="141" ht="15">
      <c r="F141" s="46"/>
    </row>
    <row r="142" ht="15">
      <c r="F142" s="46"/>
    </row>
    <row r="143" ht="15">
      <c r="F143" s="46"/>
    </row>
    <row r="144" ht="15">
      <c r="F144" s="46"/>
    </row>
    <row r="145" ht="15">
      <c r="F145" s="46"/>
    </row>
    <row r="146" ht="15">
      <c r="F146" s="46"/>
    </row>
    <row r="147" ht="15">
      <c r="F147" s="46"/>
    </row>
    <row r="148" ht="15">
      <c r="F148" s="46"/>
    </row>
    <row r="149" ht="15">
      <c r="F149" s="46"/>
    </row>
    <row r="154" spans="1:6" ht="15">
      <c r="A154" s="67"/>
      <c r="C154" s="44"/>
      <c r="F154" s="46"/>
    </row>
    <row r="155" spans="1:6" ht="15">
      <c r="A155" s="67"/>
      <c r="C155" s="44"/>
      <c r="F155" s="46"/>
    </row>
    <row r="156" spans="1:6" ht="15">
      <c r="A156" s="67"/>
      <c r="C156" s="44"/>
      <c r="F156" s="46"/>
    </row>
    <row r="157" spans="1:6" ht="15">
      <c r="A157" s="67"/>
      <c r="C157" s="44"/>
      <c r="F157" s="46"/>
    </row>
    <row r="158" spans="1:6" ht="15">
      <c r="A158" s="67"/>
      <c r="C158" s="44"/>
      <c r="F158" s="46"/>
    </row>
    <row r="159" spans="1:6" ht="15">
      <c r="A159" s="67"/>
      <c r="C159" s="44"/>
      <c r="F159" s="46"/>
    </row>
    <row r="165" spans="1:6" ht="15">
      <c r="A165" s="67"/>
      <c r="C165" s="44"/>
      <c r="F165" s="46"/>
    </row>
    <row r="166" spans="1:6" ht="15">
      <c r="A166" s="67"/>
      <c r="C166" s="44"/>
      <c r="F166" s="46"/>
    </row>
    <row r="167" spans="1:6" ht="15">
      <c r="A167" s="67"/>
      <c r="C167" s="44"/>
      <c r="F167" s="46"/>
    </row>
    <row r="168" spans="1:6" ht="15">
      <c r="A168" s="67"/>
      <c r="C168" s="44"/>
      <c r="F168" s="46"/>
    </row>
    <row r="169" spans="1:6" ht="15">
      <c r="A169" s="67"/>
      <c r="C169" s="44"/>
      <c r="F169" s="46"/>
    </row>
    <row r="170" spans="1:6" ht="15">
      <c r="A170" s="67"/>
      <c r="C170" s="44"/>
      <c r="F170" s="46"/>
    </row>
    <row r="171" spans="1:6" ht="15">
      <c r="A171" s="67"/>
      <c r="C171" s="44"/>
      <c r="F171" s="46"/>
    </row>
    <row r="176" spans="1:6" ht="15">
      <c r="A176" s="67"/>
      <c r="C176" s="44"/>
      <c r="F176" s="46"/>
    </row>
    <row r="177" spans="1:6" ht="15">
      <c r="A177" s="67"/>
      <c r="C177" s="44"/>
      <c r="F177" s="46"/>
    </row>
    <row r="178" spans="1:6" ht="15">
      <c r="A178" s="67"/>
      <c r="C178" s="44"/>
      <c r="F178" s="46"/>
    </row>
    <row r="179" spans="1:6" ht="15">
      <c r="A179" s="67"/>
      <c r="C179" s="44"/>
      <c r="F179" s="46"/>
    </row>
    <row r="180" spans="1:6" ht="15">
      <c r="A180" s="67"/>
      <c r="C180" s="44"/>
      <c r="F180" s="46"/>
    </row>
    <row r="181" spans="1:6" ht="15">
      <c r="A181" s="67"/>
      <c r="C181" s="44"/>
      <c r="F181" s="46"/>
    </row>
    <row r="182" spans="1:6" ht="15">
      <c r="A182" s="67"/>
      <c r="C182" s="44"/>
      <c r="F182" s="46"/>
    </row>
    <row r="187" spans="1:6" ht="15">
      <c r="A187" s="67"/>
      <c r="C187" s="44"/>
      <c r="F187" s="46"/>
    </row>
    <row r="188" spans="1:6" ht="15">
      <c r="A188" s="67"/>
      <c r="C188" s="44"/>
      <c r="F188" s="46"/>
    </row>
    <row r="189" spans="1:6" ht="15">
      <c r="A189" s="67"/>
      <c r="C189" s="44"/>
      <c r="F189" s="46"/>
    </row>
    <row r="190" spans="1:6" ht="15">
      <c r="A190" s="67"/>
      <c r="C190" s="44"/>
      <c r="F190" s="46"/>
    </row>
    <row r="191" spans="1:6" ht="15">
      <c r="A191" s="67"/>
      <c r="C191" s="44"/>
      <c r="F191" s="46"/>
    </row>
    <row r="192" spans="1:6" ht="15">
      <c r="A192" s="67"/>
      <c r="C192" s="44"/>
      <c r="F192" s="46"/>
    </row>
    <row r="193" spans="1:6" ht="15">
      <c r="A193" s="67"/>
      <c r="C193" s="44"/>
      <c r="F193" s="46"/>
    </row>
    <row r="198" spans="1:6" ht="15">
      <c r="A198" s="67"/>
      <c r="C198" s="44"/>
      <c r="F198" s="46"/>
    </row>
    <row r="199" spans="1:6" ht="15">
      <c r="A199" s="67"/>
      <c r="C199" s="44"/>
      <c r="F199" s="46"/>
    </row>
    <row r="200" spans="1:6" ht="15">
      <c r="A200" s="67"/>
      <c r="C200" s="44"/>
      <c r="F200" s="46"/>
    </row>
    <row r="201" spans="1:6" ht="15">
      <c r="A201" s="67"/>
      <c r="C201" s="44"/>
      <c r="F201" s="46"/>
    </row>
    <row r="202" spans="1:6" ht="15">
      <c r="A202" s="67"/>
      <c r="C202" s="44"/>
      <c r="F202" s="46"/>
    </row>
    <row r="203" spans="1:6" ht="15">
      <c r="A203" s="67"/>
      <c r="C203" s="44"/>
      <c r="F203" s="46"/>
    </row>
    <row r="209" spans="1:6" ht="15">
      <c r="A209" s="67"/>
      <c r="C209" s="44"/>
      <c r="F209" s="46"/>
    </row>
    <row r="210" spans="1:6" ht="15">
      <c r="A210" s="67"/>
      <c r="C210" s="44"/>
      <c r="F210" s="46"/>
    </row>
    <row r="211" spans="1:6" ht="15">
      <c r="A211" s="67"/>
      <c r="C211" s="44"/>
      <c r="F211" s="46"/>
    </row>
    <row r="212" spans="1:6" ht="15">
      <c r="A212" s="67"/>
      <c r="C212" s="44"/>
      <c r="F212" s="46"/>
    </row>
    <row r="213" spans="1:6" ht="15">
      <c r="A213" s="67"/>
      <c r="C213" s="44"/>
      <c r="F213" s="46"/>
    </row>
    <row r="214" spans="1:6" ht="15">
      <c r="A214" s="67"/>
      <c r="C214" s="44"/>
      <c r="F214" s="46"/>
    </row>
    <row r="215" spans="1:6" ht="15">
      <c r="A215" s="67"/>
      <c r="C215" s="44"/>
      <c r="F215" s="46"/>
    </row>
    <row r="220" spans="1:6" ht="15">
      <c r="A220" s="67"/>
      <c r="C220" s="44"/>
      <c r="F220" s="46"/>
    </row>
    <row r="221" spans="1:6" ht="15">
      <c r="A221" s="67"/>
      <c r="C221" s="44"/>
      <c r="F221" s="46"/>
    </row>
    <row r="222" spans="1:6" ht="15">
      <c r="A222" s="67"/>
      <c r="C222" s="44"/>
      <c r="F222" s="46"/>
    </row>
    <row r="223" spans="1:6" ht="15">
      <c r="A223" s="67"/>
      <c r="C223" s="44"/>
      <c r="F223" s="46"/>
    </row>
    <row r="224" spans="1:6" ht="15">
      <c r="A224" s="67"/>
      <c r="C224" s="44"/>
      <c r="F224" s="46"/>
    </row>
    <row r="225" spans="1:6" ht="15">
      <c r="A225" s="67"/>
      <c r="C225" s="44"/>
      <c r="F225" s="46"/>
    </row>
    <row r="229" spans="2:4" ht="15">
      <c r="B229" s="40"/>
      <c r="C229" s="40"/>
      <c r="D229" s="40"/>
    </row>
    <row r="230" spans="2:4" ht="15">
      <c r="B230" s="40"/>
      <c r="C230" s="40"/>
      <c r="D230" s="40"/>
    </row>
    <row r="231" spans="2:4" ht="15">
      <c r="B231" s="40"/>
      <c r="C231" s="40"/>
      <c r="D231" s="40"/>
    </row>
    <row r="232" spans="2:4" ht="15">
      <c r="B232" s="40"/>
      <c r="C232" s="40"/>
      <c r="D232" s="40"/>
    </row>
    <row r="233" spans="2:4" ht="15">
      <c r="B233" s="40"/>
      <c r="C233" s="40"/>
      <c r="D233" s="40"/>
    </row>
    <row r="234" spans="2:4" ht="15">
      <c r="B234" s="40"/>
      <c r="C234" s="40"/>
      <c r="D234" s="40"/>
    </row>
    <row r="235" spans="2:4" ht="15">
      <c r="B235" s="40"/>
      <c r="C235" s="40"/>
      <c r="D235" s="40"/>
    </row>
    <row r="236" spans="2:4" ht="15">
      <c r="B236" s="40"/>
      <c r="C236" s="40"/>
      <c r="D236" s="40"/>
    </row>
    <row r="237" spans="2:4" ht="15">
      <c r="B237" s="40"/>
      <c r="C237" s="40"/>
      <c r="D237" s="40"/>
    </row>
    <row r="238" spans="2:4" ht="15">
      <c r="B238" s="40"/>
      <c r="C238" s="40"/>
      <c r="D238" s="40"/>
    </row>
    <row r="239" spans="2:4" ht="15">
      <c r="B239" s="40"/>
      <c r="C239" s="40"/>
      <c r="D239" s="40"/>
    </row>
    <row r="240" spans="2:4" ht="15">
      <c r="B240" s="40"/>
      <c r="C240" s="40"/>
      <c r="D240" s="40"/>
    </row>
    <row r="241" spans="2:4" ht="15">
      <c r="B241" s="40"/>
      <c r="C241" s="40"/>
      <c r="D241" s="40"/>
    </row>
    <row r="242" spans="2:4" ht="15">
      <c r="B242" s="40"/>
      <c r="C242" s="40"/>
      <c r="D242" s="40"/>
    </row>
    <row r="243" spans="2:4" ht="15">
      <c r="B243" s="40"/>
      <c r="C243" s="40"/>
      <c r="D243" s="40"/>
    </row>
    <row r="244" spans="2:4" ht="15">
      <c r="B244" s="40"/>
      <c r="C244" s="40"/>
      <c r="D244" s="40"/>
    </row>
    <row r="245" spans="2:4" ht="15">
      <c r="B245" s="40"/>
      <c r="C245" s="40"/>
      <c r="D245" s="40"/>
    </row>
    <row r="246" spans="2:4" ht="15">
      <c r="B246" s="40"/>
      <c r="C246" s="40"/>
      <c r="D246" s="40"/>
    </row>
    <row r="247" spans="2:4" ht="15">
      <c r="B247" s="40"/>
      <c r="C247" s="40"/>
      <c r="D247" s="40"/>
    </row>
    <row r="248" spans="2:4" ht="15">
      <c r="B248" s="40"/>
      <c r="C248" s="40"/>
      <c r="D248" s="40"/>
    </row>
    <row r="249" spans="2:4" ht="15">
      <c r="B249" s="40"/>
      <c r="C249" s="40"/>
      <c r="D249" s="40"/>
    </row>
    <row r="250" spans="2:4" ht="15">
      <c r="B250" s="40"/>
      <c r="C250" s="40"/>
      <c r="D250" s="40"/>
    </row>
    <row r="251" spans="2:4" ht="15">
      <c r="B251" s="40"/>
      <c r="C251" s="40"/>
      <c r="D251" s="40"/>
    </row>
    <row r="252" spans="2:4" ht="15">
      <c r="B252" s="40"/>
      <c r="C252" s="40"/>
      <c r="D252" s="40"/>
    </row>
    <row r="253" spans="2:4" ht="15">
      <c r="B253" s="40"/>
      <c r="C253" s="40"/>
      <c r="D253" s="40"/>
    </row>
    <row r="254" spans="2:4" ht="15">
      <c r="B254" s="40"/>
      <c r="C254" s="40"/>
      <c r="D254" s="40"/>
    </row>
    <row r="255" spans="2:4" ht="15">
      <c r="B255" s="40"/>
      <c r="C255" s="40"/>
      <c r="D255" s="40"/>
    </row>
    <row r="256" spans="2:4" ht="15">
      <c r="B256" s="40"/>
      <c r="C256" s="40"/>
      <c r="D256" s="40"/>
    </row>
    <row r="257" spans="2:4" ht="15">
      <c r="B257" s="40"/>
      <c r="C257" s="40"/>
      <c r="D257" s="40"/>
    </row>
    <row r="258" spans="2:4" ht="15">
      <c r="B258" s="40"/>
      <c r="C258" s="40"/>
      <c r="D258" s="40"/>
    </row>
    <row r="259" spans="2:4" ht="15">
      <c r="B259" s="40"/>
      <c r="C259" s="40"/>
      <c r="D259" s="40"/>
    </row>
    <row r="260" spans="2:4" ht="15">
      <c r="B260" s="40"/>
      <c r="C260" s="40"/>
      <c r="D260" s="40"/>
    </row>
    <row r="261" spans="2:4" ht="15">
      <c r="B261" s="40"/>
      <c r="C261" s="40"/>
      <c r="D261" s="40"/>
    </row>
    <row r="262" spans="2:4" ht="15">
      <c r="B262" s="40"/>
      <c r="C262" s="40"/>
      <c r="D262" s="40"/>
    </row>
    <row r="263" spans="2:4" ht="15">
      <c r="B263" s="40"/>
      <c r="C263" s="40"/>
      <c r="D263" s="40"/>
    </row>
    <row r="264" spans="2:4" ht="15">
      <c r="B264" s="40"/>
      <c r="C264" s="40"/>
      <c r="D264" s="40"/>
    </row>
    <row r="265" spans="2:4" ht="15">
      <c r="B265" s="40"/>
      <c r="C265" s="40"/>
      <c r="D265" s="40"/>
    </row>
    <row r="266" spans="2:4" ht="15">
      <c r="B266" s="40"/>
      <c r="C266" s="40"/>
      <c r="D266" s="40"/>
    </row>
    <row r="267" spans="2:4" ht="15">
      <c r="B267" s="40"/>
      <c r="C267" s="40"/>
      <c r="D267" s="40"/>
    </row>
    <row r="268" spans="2:4" ht="15">
      <c r="B268" s="40"/>
      <c r="C268" s="40"/>
      <c r="D268" s="40"/>
    </row>
    <row r="269" spans="2:4" ht="15">
      <c r="B269" s="40"/>
      <c r="C269" s="40"/>
      <c r="D269" s="40"/>
    </row>
    <row r="270" spans="2:4" ht="15">
      <c r="B270" s="40"/>
      <c r="C270" s="40"/>
      <c r="D270" s="40"/>
    </row>
    <row r="271" spans="2:4" ht="15">
      <c r="B271" s="40"/>
      <c r="C271" s="40"/>
      <c r="D271" s="40"/>
    </row>
    <row r="272" spans="2:4" ht="15">
      <c r="B272" s="40"/>
      <c r="C272" s="40"/>
      <c r="D272" s="40"/>
    </row>
    <row r="273" spans="2:4" ht="15">
      <c r="B273" s="40"/>
      <c r="C273" s="40"/>
      <c r="D273" s="40"/>
    </row>
    <row r="274" spans="2:4" ht="15">
      <c r="B274" s="40"/>
      <c r="C274" s="40"/>
      <c r="D274" s="40"/>
    </row>
    <row r="275" spans="2:4" ht="15">
      <c r="B275" s="40"/>
      <c r="C275" s="40"/>
      <c r="D275" s="40"/>
    </row>
    <row r="276" spans="2:4" ht="15">
      <c r="B276" s="40"/>
      <c r="C276" s="40"/>
      <c r="D276" s="40"/>
    </row>
    <row r="277" spans="2:4" ht="15">
      <c r="B277" s="40"/>
      <c r="C277" s="40"/>
      <c r="D277" s="40"/>
    </row>
    <row r="278" spans="2:4" ht="15">
      <c r="B278" s="40"/>
      <c r="C278" s="40"/>
      <c r="D278" s="40"/>
    </row>
  </sheetData>
  <sheetProtection/>
  <mergeCells count="15">
    <mergeCell ref="A73:C73"/>
    <mergeCell ref="A82:C82"/>
    <mergeCell ref="A91:C91"/>
    <mergeCell ref="A100:C100"/>
    <mergeCell ref="A1:F1"/>
    <mergeCell ref="A2:F2"/>
    <mergeCell ref="A4:F4"/>
    <mergeCell ref="A60:F60"/>
    <mergeCell ref="A8:C8"/>
    <mergeCell ref="A17:C17"/>
    <mergeCell ref="A26:C26"/>
    <mergeCell ref="A35:C35"/>
    <mergeCell ref="A44:C44"/>
    <mergeCell ref="A53:C53"/>
    <mergeCell ref="A64:C64"/>
  </mergeCells>
  <printOptions horizontalCentered="1"/>
  <pageMargins left="1" right="1" top="0.25" bottom="0.25" header="0.5" footer="0.5"/>
  <pageSetup horizontalDpi="600" verticalDpi="600" orientation="portrait" paperSize="9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4">
      <selection activeCell="C18" sqref="C18"/>
    </sheetView>
  </sheetViews>
  <sheetFormatPr defaultColWidth="9.00390625" defaultRowHeight="24" customHeight="1"/>
  <cols>
    <col min="1" max="1" width="5.625" style="40" customWidth="1"/>
    <col min="2" max="2" width="3.125" style="40" customWidth="1"/>
    <col min="3" max="3" width="32.625" style="40" customWidth="1"/>
    <col min="4" max="4" width="6.625" style="41" customWidth="1"/>
    <col min="5" max="5" width="32.625" style="40" customWidth="1"/>
    <col min="6" max="6" width="14.25390625" style="40" customWidth="1"/>
    <col min="7" max="16384" width="9.00390625" style="40" customWidth="1"/>
  </cols>
  <sheetData>
    <row r="1" spans="1:5" ht="43.5" customHeight="1">
      <c r="A1" s="102" t="s">
        <v>16</v>
      </c>
      <c r="B1" s="102"/>
      <c r="C1" s="102"/>
      <c r="D1" s="102"/>
      <c r="E1" s="102"/>
    </row>
    <row r="3" spans="1:5" ht="24" customHeight="1">
      <c r="A3" s="93" t="s">
        <v>18</v>
      </c>
      <c r="B3" s="93"/>
      <c r="C3" s="93"/>
      <c r="D3" s="93"/>
      <c r="E3" s="93"/>
    </row>
    <row r="4" ht="31.5" customHeight="1"/>
    <row r="5" spans="1:5" ht="42.75" customHeight="1">
      <c r="A5" s="103" t="s">
        <v>19</v>
      </c>
      <c r="B5" s="104"/>
      <c r="C5" s="20" t="s">
        <v>20</v>
      </c>
      <c r="D5" s="7"/>
      <c r="E5" s="39" t="s">
        <v>21</v>
      </c>
    </row>
    <row r="6" spans="1:5" ht="42.75" customHeight="1">
      <c r="A6" s="29">
        <v>1</v>
      </c>
      <c r="B6" s="30" t="s">
        <v>0</v>
      </c>
      <c r="C6" s="42" t="s">
        <v>22</v>
      </c>
      <c r="D6" s="7" t="s">
        <v>1</v>
      </c>
      <c r="E6" s="43" t="s">
        <v>22</v>
      </c>
    </row>
    <row r="7" spans="1:5" ht="42.75" customHeight="1">
      <c r="A7" s="29">
        <v>2</v>
      </c>
      <c r="B7" s="30" t="s">
        <v>0</v>
      </c>
      <c r="C7" s="42" t="s">
        <v>23</v>
      </c>
      <c r="D7" s="7" t="s">
        <v>1</v>
      </c>
      <c r="E7" s="43" t="s">
        <v>24</v>
      </c>
    </row>
    <row r="8" spans="1:5" ht="42.75" customHeight="1">
      <c r="A8" s="29">
        <v>3</v>
      </c>
      <c r="B8" s="30" t="s">
        <v>0</v>
      </c>
      <c r="C8" s="42" t="s">
        <v>25</v>
      </c>
      <c r="D8" s="7" t="s">
        <v>1</v>
      </c>
      <c r="E8" s="43" t="s">
        <v>26</v>
      </c>
    </row>
    <row r="9" spans="1:5" ht="42.75" customHeight="1">
      <c r="A9" s="29">
        <v>4</v>
      </c>
      <c r="B9" s="30" t="s">
        <v>0</v>
      </c>
      <c r="C9" s="42" t="s">
        <v>27</v>
      </c>
      <c r="D9" s="7" t="s">
        <v>1</v>
      </c>
      <c r="E9" s="43" t="s">
        <v>28</v>
      </c>
    </row>
    <row r="10" spans="1:5" ht="42.75" customHeight="1">
      <c r="A10" s="29">
        <v>5</v>
      </c>
      <c r="B10" s="30" t="s">
        <v>0</v>
      </c>
      <c r="C10" s="42" t="s">
        <v>29</v>
      </c>
      <c r="D10" s="7" t="s">
        <v>1</v>
      </c>
      <c r="E10" s="43" t="s">
        <v>29</v>
      </c>
    </row>
    <row r="11" spans="1:5" ht="42.75" customHeight="1">
      <c r="A11" s="29">
        <v>6</v>
      </c>
      <c r="B11" s="30" t="s">
        <v>0</v>
      </c>
      <c r="C11" s="42" t="s">
        <v>30</v>
      </c>
      <c r="D11" s="7" t="s">
        <v>1</v>
      </c>
      <c r="E11" s="43" t="s">
        <v>31</v>
      </c>
    </row>
    <row r="12" spans="1:5" ht="42.75" customHeight="1">
      <c r="A12" s="29">
        <v>7</v>
      </c>
      <c r="B12" s="30" t="s">
        <v>0</v>
      </c>
      <c r="C12" s="42" t="s">
        <v>32</v>
      </c>
      <c r="D12" s="7" t="s">
        <v>1</v>
      </c>
      <c r="E12" s="43" t="s">
        <v>33</v>
      </c>
    </row>
    <row r="13" spans="1:5" ht="42.75" customHeight="1">
      <c r="A13" s="29">
        <v>8</v>
      </c>
      <c r="B13" s="30" t="s">
        <v>0</v>
      </c>
      <c r="C13" s="42" t="s">
        <v>34</v>
      </c>
      <c r="D13" s="7" t="s">
        <v>1</v>
      </c>
      <c r="E13" s="43" t="s">
        <v>34</v>
      </c>
    </row>
    <row r="14" spans="1:5" ht="42.75" customHeight="1">
      <c r="A14" s="29">
        <v>9</v>
      </c>
      <c r="B14" s="30" t="s">
        <v>0</v>
      </c>
      <c r="C14" s="42" t="s">
        <v>35</v>
      </c>
      <c r="D14" s="7" t="s">
        <v>1</v>
      </c>
      <c r="E14" s="43" t="s">
        <v>36</v>
      </c>
    </row>
    <row r="15" spans="1:5" ht="42.75" customHeight="1">
      <c r="A15" s="29">
        <v>10</v>
      </c>
      <c r="B15" s="30" t="s">
        <v>0</v>
      </c>
      <c r="C15" s="42" t="s">
        <v>37</v>
      </c>
      <c r="D15" s="7" t="s">
        <v>1</v>
      </c>
      <c r="E15" s="43" t="s">
        <v>38</v>
      </c>
    </row>
    <row r="16" spans="1:5" ht="42.75" customHeight="1">
      <c r="A16" s="29">
        <v>11</v>
      </c>
      <c r="B16" s="30" t="s">
        <v>0</v>
      </c>
      <c r="C16" s="42" t="s">
        <v>39</v>
      </c>
      <c r="D16" s="7" t="s">
        <v>1</v>
      </c>
      <c r="E16" s="43" t="s">
        <v>40</v>
      </c>
    </row>
    <row r="17" spans="1:5" ht="42.75" customHeight="1">
      <c r="A17" s="29">
        <v>12</v>
      </c>
      <c r="B17" s="30" t="s">
        <v>0</v>
      </c>
      <c r="C17" s="42" t="s">
        <v>41</v>
      </c>
      <c r="D17" s="7" t="s">
        <v>1</v>
      </c>
      <c r="E17" s="43"/>
    </row>
  </sheetData>
  <sheetProtection/>
  <mergeCells count="3">
    <mergeCell ref="A1:E1"/>
    <mergeCell ref="A3:E3"/>
    <mergeCell ref="A5:B5"/>
  </mergeCells>
  <printOptions horizontalCentered="1"/>
  <pageMargins left="0.5" right="0.5" top="0.5" bottom="1" header="0.49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6"/>
  <sheetViews>
    <sheetView zoomScale="90" zoomScaleNormal="90" zoomScalePageLayoutView="0" workbookViewId="0" topLeftCell="A1">
      <selection activeCell="F1" sqref="F1"/>
    </sheetView>
  </sheetViews>
  <sheetFormatPr defaultColWidth="9.00390625" defaultRowHeight="13.5"/>
  <cols>
    <col min="1" max="1" width="16.00390625" style="2" bestFit="1" customWidth="1"/>
    <col min="2" max="27" width="5.625" style="0" customWidth="1"/>
  </cols>
  <sheetData>
    <row r="1" spans="1:7" ht="13.5">
      <c r="A1" s="2" t="str">
        <f>'Tak.brojevi'!C6</f>
        <v>Златица</v>
      </c>
      <c r="B1" s="1">
        <f>11-COUNTIF(B21:L21,"neod")</f>
        <v>0</v>
      </c>
      <c r="C1" s="1">
        <f>COUNTIF(B21:L21,"pob")</f>
        <v>0</v>
      </c>
      <c r="D1" s="1">
        <f>COUNTIF(B21:L21,"remi")</f>
        <v>0</v>
      </c>
      <c r="E1" s="1">
        <f>COUNTIF(B21:L21,"por")</f>
        <v>0</v>
      </c>
      <c r="F1" s="1">
        <f>SUM(B19:L19)</f>
        <v>0</v>
      </c>
      <c r="G1" s="1">
        <f>3*C1+D1</f>
        <v>0</v>
      </c>
    </row>
    <row r="2" spans="1:7" ht="13.5">
      <c r="A2" s="2" t="str">
        <f>'Tak.brojevi'!C7</f>
        <v>Младост</v>
      </c>
      <c r="B2" s="1">
        <f>11-COUNTIF(B25:L25,"neod")</f>
        <v>0</v>
      </c>
      <c r="C2" s="1">
        <f>COUNTIF(B25:L25,"pob")</f>
        <v>0</v>
      </c>
      <c r="D2" s="1">
        <f>COUNTIF(B25:L25,"remi")</f>
        <v>0</v>
      </c>
      <c r="E2" s="1">
        <f>COUNTIF(B25:L25,"por")</f>
        <v>0</v>
      </c>
      <c r="F2" s="1">
        <f>SUM(B23:L23)</f>
        <v>0</v>
      </c>
      <c r="G2" s="1">
        <f aca="true" t="shared" si="0" ref="G2:G12">3*C2+D2</f>
        <v>0</v>
      </c>
    </row>
    <row r="3" spans="1:7" ht="13.5">
      <c r="A3" s="2" t="str">
        <f>'Tak.brojevi'!C8</f>
        <v>2. октобар</v>
      </c>
      <c r="B3" s="1">
        <f>11-COUNTIF(B29:W29,"neod")</f>
        <v>0</v>
      </c>
      <c r="C3" s="1">
        <f>COUNTIF(B29:W29,"pob")</f>
        <v>0</v>
      </c>
      <c r="D3" s="1">
        <f>COUNTIF(B29:W29,"remi")</f>
        <v>0</v>
      </c>
      <c r="E3" s="1">
        <f>COUNTIF(B29:W29,"por")</f>
        <v>0</v>
      </c>
      <c r="F3" s="1">
        <f>SUM(B27:W27)</f>
        <v>0</v>
      </c>
      <c r="G3" s="1">
        <f t="shared" si="0"/>
        <v>0</v>
      </c>
    </row>
    <row r="4" spans="1:7" ht="13.5">
      <c r="A4" s="2" t="str">
        <f>'Tak.brojevi'!C9</f>
        <v>Задругар</v>
      </c>
      <c r="B4" s="1">
        <f>11-COUNTIF(B33:W33,"neod")</f>
        <v>0</v>
      </c>
      <c r="C4" s="1">
        <f>COUNTIF(B33:W33,"pob")</f>
        <v>0</v>
      </c>
      <c r="D4" s="1">
        <f>COUNTIF(B33:W33,"remi")</f>
        <v>0</v>
      </c>
      <c r="E4" s="1">
        <f>COUNTIF(B33:W33,"por")</f>
        <v>0</v>
      </c>
      <c r="F4" s="1">
        <f>SUM(B31:W31)</f>
        <v>0</v>
      </c>
      <c r="G4" s="1">
        <f t="shared" si="0"/>
        <v>0</v>
      </c>
    </row>
    <row r="5" spans="1:7" ht="13.5">
      <c r="A5" s="2" t="str">
        <f>'Tak.brojevi'!C10</f>
        <v>Арадац</v>
      </c>
      <c r="B5" s="1">
        <f>11-COUNTIF(B37:W37,"neod")</f>
        <v>0</v>
      </c>
      <c r="C5" s="1">
        <f>COUNTIF(B37:W37,"pob")</f>
        <v>0</v>
      </c>
      <c r="D5" s="1">
        <f>COUNTIF(B37:W37,"remi")</f>
        <v>0</v>
      </c>
      <c r="E5" s="1">
        <f>COUNTIF(B37:W37,"por")</f>
        <v>0</v>
      </c>
      <c r="F5" s="1">
        <f>SUM(B35:W35)</f>
        <v>0</v>
      </c>
      <c r="G5" s="1">
        <f t="shared" si="0"/>
        <v>0</v>
      </c>
    </row>
    <row r="6" spans="1:7" ht="13.5">
      <c r="A6" s="2" t="str">
        <f>'Tak.brojevi'!C11</f>
        <v>Петровград</v>
      </c>
      <c r="B6" s="1">
        <f>11-COUNTIF(B41:W41,"neod")</f>
        <v>0</v>
      </c>
      <c r="C6" s="1">
        <f>COUNTIF(B41:W41,"pob")</f>
        <v>0</v>
      </c>
      <c r="D6" s="1">
        <f>COUNTIF(B41:W41,"remi")</f>
        <v>0</v>
      </c>
      <c r="E6" s="1">
        <f>COUNTIF(B41:W41,"por")</f>
        <v>0</v>
      </c>
      <c r="F6" s="1">
        <f>SUM(B39:W39)</f>
        <v>0</v>
      </c>
      <c r="G6" s="1">
        <f t="shared" si="0"/>
        <v>0</v>
      </c>
    </row>
    <row r="7" spans="1:7" ht="13.5">
      <c r="A7" s="2" t="str">
        <f>'Tak.brojevi'!C12</f>
        <v>Јединство</v>
      </c>
      <c r="B7" s="1">
        <f>11-COUNTIF(B45:W45,"neod")</f>
        <v>0</v>
      </c>
      <c r="C7" s="1">
        <f>COUNTIF(B45:W45,"pob")</f>
        <v>0</v>
      </c>
      <c r="D7" s="1">
        <f>COUNTIF(B45:W45,"remi")</f>
        <v>0</v>
      </c>
      <c r="E7" s="1">
        <f>COUNTIF(B45:W45,"por")</f>
        <v>0</v>
      </c>
      <c r="F7" s="1">
        <f>SUM(B43:W43)</f>
        <v>0</v>
      </c>
      <c r="G7" s="1">
        <f t="shared" si="0"/>
        <v>0</v>
      </c>
    </row>
    <row r="8" spans="1:7" ht="13.5">
      <c r="A8" s="2" t="str">
        <f>'Tak.brojevi'!C13</f>
        <v>Нови Кнежевац</v>
      </c>
      <c r="B8" s="1">
        <f>11-COUNTIF(B49:W49,"neod")</f>
        <v>0</v>
      </c>
      <c r="C8" s="1">
        <f>COUNTIF(B49:W49,"pob")</f>
        <v>0</v>
      </c>
      <c r="D8" s="1">
        <f>COUNTIF(B49:W49,"remi")</f>
        <v>0</v>
      </c>
      <c r="E8" s="1">
        <f>COUNTIF(B49:W49,"por")</f>
        <v>0</v>
      </c>
      <c r="F8" s="1">
        <f>SUM(B47:W47)</f>
        <v>0</v>
      </c>
      <c r="G8" s="1">
        <f t="shared" si="0"/>
        <v>0</v>
      </c>
    </row>
    <row r="9" spans="1:9" ht="13.5">
      <c r="A9" s="2" t="str">
        <f>'Tak.brojevi'!C14</f>
        <v>Сарча</v>
      </c>
      <c r="B9" s="1">
        <f>11-COUNTIF(B53:W53,"neod")</f>
        <v>0</v>
      </c>
      <c r="C9" s="1">
        <f>COUNTIF(B53:W53,"pob")</f>
        <v>0</v>
      </c>
      <c r="D9" s="1">
        <f>COUNTIF(B53:W53,"remi")</f>
        <v>0</v>
      </c>
      <c r="E9" s="1">
        <f>COUNTIF(B53:W53,"por")</f>
        <v>0</v>
      </c>
      <c r="F9" s="4">
        <f>SUM(B51:W51)</f>
        <v>0</v>
      </c>
      <c r="G9" s="1">
        <f t="shared" si="0"/>
        <v>0</v>
      </c>
      <c r="H9" s="3"/>
      <c r="I9" s="3"/>
    </row>
    <row r="10" spans="1:7" ht="13.5">
      <c r="A10" s="2" t="str">
        <f>'Tak.brojevi'!C15</f>
        <v>Напредак</v>
      </c>
      <c r="B10" s="1">
        <f>11-COUNTIF(B57:W57,"neod")</f>
        <v>0</v>
      </c>
      <c r="C10" s="1">
        <f>COUNTIF(B57:W57,"pob")</f>
        <v>0</v>
      </c>
      <c r="D10" s="1">
        <f>COUNTIF(B57:W57,"remi")</f>
        <v>0</v>
      </c>
      <c r="E10" s="1">
        <f>COUNTIF(B57:W57,"por")</f>
        <v>0</v>
      </c>
      <c r="F10" s="1">
        <f>SUM(B55:W55)</f>
        <v>0</v>
      </c>
      <c r="G10" s="1">
        <f t="shared" si="0"/>
        <v>0</v>
      </c>
    </row>
    <row r="11" spans="1:7" ht="13.5">
      <c r="A11" s="2" t="str">
        <f>'Tak.brojevi'!C16</f>
        <v>Лехел</v>
      </c>
      <c r="B11" s="1">
        <f>11-COUNTIF(B61:W61,"neod")</f>
        <v>0</v>
      </c>
      <c r="C11" s="1">
        <f>COUNTIF(B61:W61,"pob")</f>
        <v>0</v>
      </c>
      <c r="D11" s="1">
        <f>COUNTIF(B61:W61,"remi")</f>
        <v>0</v>
      </c>
      <c r="E11" s="1">
        <f>COUNTIF(B61:W61,"por")</f>
        <v>0</v>
      </c>
      <c r="F11" s="1">
        <f>SUM(B59:W59)</f>
        <v>0</v>
      </c>
      <c r="G11" s="1">
        <f t="shared" si="0"/>
        <v>0</v>
      </c>
    </row>
    <row r="12" spans="1:7" ht="13.5">
      <c r="A12" s="2" t="str">
        <f>'Tak.brojevi'!C17</f>
        <v>слободан</v>
      </c>
      <c r="B12" s="1">
        <f>11-COUNTIF(B65:W65,"neod")</f>
        <v>0</v>
      </c>
      <c r="C12" s="1">
        <f>COUNTIF(B65:W65,"pob")</f>
        <v>0</v>
      </c>
      <c r="D12" s="1">
        <f>COUNTIF(B65:W65,"remi")</f>
        <v>0</v>
      </c>
      <c r="E12" s="1">
        <f>COUNTIF(B65:W65,"por")</f>
        <v>0</v>
      </c>
      <c r="F12" s="1">
        <f>SUM(B63:W63)</f>
        <v>0</v>
      </c>
      <c r="G12" s="1">
        <f t="shared" si="0"/>
        <v>0</v>
      </c>
    </row>
    <row r="13" spans="2:7" ht="13.5">
      <c r="B13" s="1"/>
      <c r="C13" s="1"/>
      <c r="D13" s="1"/>
      <c r="E13" s="1"/>
      <c r="F13" s="1"/>
      <c r="G13" s="1"/>
    </row>
    <row r="14" spans="2:7" ht="13.5">
      <c r="B14" s="1"/>
      <c r="C14" s="1">
        <f>SUM(C1:C13)</f>
        <v>0</v>
      </c>
      <c r="D14" s="1">
        <f>SUM(D1:D13)</f>
        <v>0</v>
      </c>
      <c r="E14" s="1">
        <f>SUM(E1:E13)</f>
        <v>0</v>
      </c>
      <c r="F14" s="1">
        <f>SUM(F1:F13)</f>
        <v>0</v>
      </c>
      <c r="G14" s="1">
        <f>SUM(G1:G13)</f>
        <v>0</v>
      </c>
    </row>
    <row r="17" spans="1:12" s="1" customFormat="1" ht="13.5">
      <c r="A17" s="2"/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>
        <v>6</v>
      </c>
      <c r="H17" s="1">
        <v>7</v>
      </c>
      <c r="I17" s="1">
        <v>8</v>
      </c>
      <c r="J17" s="1">
        <v>9</v>
      </c>
      <c r="K17" s="1">
        <v>10</v>
      </c>
      <c r="L17" s="1">
        <v>11</v>
      </c>
    </row>
    <row r="19" spans="1:23" ht="13.5">
      <c r="A19" s="2" t="str">
        <f>'Tak.brojevi'!C6</f>
        <v>Златица</v>
      </c>
      <c r="B19" s="1" t="str">
        <f>Rez!D8</f>
        <v>xx</v>
      </c>
      <c r="C19" s="1" t="str">
        <f>Rez!D22</f>
        <v>xx</v>
      </c>
      <c r="D19" s="1" t="str">
        <f>Rez!F27</f>
        <v>xx</v>
      </c>
      <c r="E19" s="1" t="str">
        <f>Rez!D39</f>
        <v>xx</v>
      </c>
      <c r="F19" s="1" t="str">
        <f>Rez!F46</f>
        <v>xx</v>
      </c>
      <c r="G19" s="1" t="str">
        <f>Rez!D56</f>
        <v>xx</v>
      </c>
      <c r="H19" s="1" t="str">
        <f>Rez!F67</f>
        <v>xx</v>
      </c>
      <c r="I19" s="1" t="str">
        <f>Rez!D75</f>
        <v>xx</v>
      </c>
      <c r="J19" s="1" t="str">
        <f>Rez!F86</f>
        <v>xx</v>
      </c>
      <c r="K19" s="1" t="str">
        <f>Rez!D92</f>
        <v>xx</v>
      </c>
      <c r="L19" s="1" t="str">
        <f>Rez!F105</f>
        <v>xx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ht="13.5">
      <c r="B20" s="1" t="str">
        <f>Rez!F8</f>
        <v>xx</v>
      </c>
      <c r="C20" s="1" t="str">
        <f>Rez!F22</f>
        <v>xx</v>
      </c>
      <c r="D20" s="1" t="str">
        <f>Rez!D27</f>
        <v>xx</v>
      </c>
      <c r="E20" s="1" t="str">
        <f>Rez!F39</f>
        <v>xx</v>
      </c>
      <c r="F20" s="1" t="str">
        <f>Rez!D46</f>
        <v>xx</v>
      </c>
      <c r="G20" s="1" t="str">
        <f>Rez!F56</f>
        <v>xx</v>
      </c>
      <c r="H20" s="1" t="str">
        <f>Rez!D67</f>
        <v>xx</v>
      </c>
      <c r="I20" s="1" t="str">
        <f>Rez!F75</f>
        <v>xx</v>
      </c>
      <c r="J20" s="1" t="str">
        <f>Rez!D86</f>
        <v>xx</v>
      </c>
      <c r="K20" s="1" t="str">
        <f>Rez!F92</f>
        <v>xx</v>
      </c>
      <c r="L20" s="1" t="str">
        <f>Rez!D105</f>
        <v>xx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2:23" ht="13.5">
      <c r="B21" s="1" t="str">
        <f>IF(B19="xx","neod",IF(B19&gt;B20,"pob",IF(B19=B20,"remi","por")))</f>
        <v>neod</v>
      </c>
      <c r="C21" s="1" t="str">
        <f aca="true" t="shared" si="1" ref="C21:L21">IF(C19="xx","neod",IF(C19&gt;C20,"pob",IF(C19=C20,"remi","por")))</f>
        <v>neod</v>
      </c>
      <c r="D21" s="1" t="str">
        <f t="shared" si="1"/>
        <v>neod</v>
      </c>
      <c r="E21" s="1" t="str">
        <f t="shared" si="1"/>
        <v>neod</v>
      </c>
      <c r="F21" s="1" t="str">
        <f t="shared" si="1"/>
        <v>neod</v>
      </c>
      <c r="G21" s="1" t="str">
        <f t="shared" si="1"/>
        <v>neod</v>
      </c>
      <c r="H21" s="1" t="str">
        <f t="shared" si="1"/>
        <v>neod</v>
      </c>
      <c r="I21" s="1" t="str">
        <f t="shared" si="1"/>
        <v>neod</v>
      </c>
      <c r="J21" s="1" t="str">
        <f t="shared" si="1"/>
        <v>neod</v>
      </c>
      <c r="K21" s="1" t="str">
        <f t="shared" si="1"/>
        <v>neod</v>
      </c>
      <c r="L21" s="1" t="str">
        <f t="shared" si="1"/>
        <v>neod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2:23" ht="13.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>
      <c r="A23" s="2" t="str">
        <f>'Tak.brojevi'!C7</f>
        <v>Младост</v>
      </c>
      <c r="B23" s="1" t="str">
        <f>Rez!D9</f>
        <v>xx</v>
      </c>
      <c r="C23" s="1" t="str">
        <f>Rez!F22</f>
        <v>xx</v>
      </c>
      <c r="D23" s="1" t="str">
        <f>Rez!D26</f>
        <v>xx</v>
      </c>
      <c r="E23" s="1" t="str">
        <f>Rez!D40</f>
        <v>xx</v>
      </c>
      <c r="F23" s="1" t="str">
        <f>Rez!F45</f>
        <v>xx</v>
      </c>
      <c r="G23" s="1" t="str">
        <f>Rez!D57</f>
        <v>xx</v>
      </c>
      <c r="H23" s="1" t="str">
        <f>Rez!F66</f>
        <v>xx</v>
      </c>
      <c r="I23" s="1" t="str">
        <f>Rez!D76</f>
        <v>xx</v>
      </c>
      <c r="J23" s="1" t="str">
        <f>Rez!F85</f>
        <v>xx</v>
      </c>
      <c r="K23" s="1" t="str">
        <f>Rez!D93</f>
        <v>xx</v>
      </c>
      <c r="L23" s="1" t="str">
        <f>Rez!F104</f>
        <v>xx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ht="13.5">
      <c r="B24" s="1" t="str">
        <f>Rez!F9</f>
        <v>xx</v>
      </c>
      <c r="C24" s="1" t="str">
        <f>Rez!D22</f>
        <v>xx</v>
      </c>
      <c r="D24" s="1" t="str">
        <f>Rez!F26</f>
        <v>xx</v>
      </c>
      <c r="E24" s="1" t="str">
        <f>Rez!F40</f>
        <v>xx</v>
      </c>
      <c r="F24" s="1" t="str">
        <f>Rez!D45</f>
        <v>xx</v>
      </c>
      <c r="G24" s="1" t="str">
        <f>Rez!F57</f>
        <v>xx</v>
      </c>
      <c r="H24" s="1" t="str">
        <f>Rez!D66</f>
        <v>xx</v>
      </c>
      <c r="I24" s="1" t="str">
        <f>Rez!F76</f>
        <v>xx</v>
      </c>
      <c r="J24" s="1" t="str">
        <f>Rez!D85</f>
        <v>xx</v>
      </c>
      <c r="K24" s="1" t="str">
        <f>Rez!F93</f>
        <v>xx</v>
      </c>
      <c r="L24" s="1" t="str">
        <f>Rez!D104</f>
        <v>xx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2:23" ht="13.5">
      <c r="B25" s="1" t="str">
        <f>IF(B23="xx","neod",IF(B23&gt;B24,"pob",IF(B23=B24,"remi","por")))</f>
        <v>neod</v>
      </c>
      <c r="C25" s="1" t="str">
        <f aca="true" t="shared" si="2" ref="C25:L25">IF(C23="xx","neod",IF(C23&gt;C24,"pob",IF(C23=C24,"remi","por")))</f>
        <v>neod</v>
      </c>
      <c r="D25" s="1" t="str">
        <f t="shared" si="2"/>
        <v>neod</v>
      </c>
      <c r="E25" s="1" t="str">
        <f t="shared" si="2"/>
        <v>neod</v>
      </c>
      <c r="F25" s="1" t="str">
        <f t="shared" si="2"/>
        <v>neod</v>
      </c>
      <c r="G25" s="1" t="str">
        <f t="shared" si="2"/>
        <v>neod</v>
      </c>
      <c r="H25" s="1" t="str">
        <f t="shared" si="2"/>
        <v>neod</v>
      </c>
      <c r="I25" s="1" t="str">
        <f t="shared" si="2"/>
        <v>neod</v>
      </c>
      <c r="J25" s="1" t="str">
        <f t="shared" si="2"/>
        <v>neod</v>
      </c>
      <c r="K25" s="1" t="str">
        <f t="shared" si="2"/>
        <v>neod</v>
      </c>
      <c r="L25" s="1" t="str">
        <f t="shared" si="2"/>
        <v>neod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23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3.5">
      <c r="A27" s="2" t="str">
        <f>'Tak.brojevi'!C8</f>
        <v>2. октобар</v>
      </c>
      <c r="B27" s="1" t="str">
        <f>Rez!D10</f>
        <v>xx</v>
      </c>
      <c r="C27" s="1" t="str">
        <f>Rez!F21</f>
        <v>xx</v>
      </c>
      <c r="D27" s="1" t="str">
        <f>Rez!D27</f>
        <v>xx</v>
      </c>
      <c r="E27" s="1" t="str">
        <f>Rez!F40</f>
        <v>xx</v>
      </c>
      <c r="F27" s="1" t="str">
        <f>Rez!D44</f>
        <v>xx</v>
      </c>
      <c r="G27" s="1" t="str">
        <f>Rez!D58</f>
        <v>xx</v>
      </c>
      <c r="H27" s="1" t="str">
        <f>Rez!F65</f>
        <v>xx</v>
      </c>
      <c r="I27" s="1" t="str">
        <f>Rez!D77</f>
        <v>xx</v>
      </c>
      <c r="J27" s="1" t="str">
        <f>Rez!F84</f>
        <v>xx</v>
      </c>
      <c r="K27" s="1" t="str">
        <f>Rez!D94</f>
        <v>xx</v>
      </c>
      <c r="L27" s="1" t="str">
        <f>Rez!F103</f>
        <v>xx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2:23" ht="13.5">
      <c r="B28" s="1" t="str">
        <f>Rez!F10</f>
        <v>xx</v>
      </c>
      <c r="C28" s="1" t="str">
        <f>Rez!D21</f>
        <v>xx</v>
      </c>
      <c r="D28" s="1" t="str">
        <f>Rez!F27</f>
        <v>xx</v>
      </c>
      <c r="E28" s="1" t="str">
        <f>Rez!D40</f>
        <v>xx</v>
      </c>
      <c r="F28" s="1" t="str">
        <f>Rez!F44</f>
        <v>xx</v>
      </c>
      <c r="G28" s="1" t="str">
        <f>Rez!F58</f>
        <v>xx</v>
      </c>
      <c r="H28" s="1" t="str">
        <f>Rez!D65</f>
        <v>xx</v>
      </c>
      <c r="I28" s="1" t="str">
        <f>Rez!F77</f>
        <v>xx</v>
      </c>
      <c r="J28" s="1" t="str">
        <f>Rez!D84</f>
        <v>xx</v>
      </c>
      <c r="K28" s="1" t="str">
        <f>Rez!F94</f>
        <v>xx</v>
      </c>
      <c r="L28" s="1" t="str">
        <f>Rez!D103</f>
        <v>xx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3" ht="13.5">
      <c r="B29" s="1" t="str">
        <f>IF(B27="xx","neod",IF(B27&gt;B28,"pob",IF(B27=B28,"remi","por")))</f>
        <v>neod</v>
      </c>
      <c r="C29" s="1" t="str">
        <f aca="true" t="shared" si="3" ref="C29:L29">IF(C27="xx","neod",IF(C27&gt;C28,"pob",IF(C27=C28,"remi","por")))</f>
        <v>neod</v>
      </c>
      <c r="D29" s="1" t="str">
        <f t="shared" si="3"/>
        <v>neod</v>
      </c>
      <c r="E29" s="1" t="str">
        <f t="shared" si="3"/>
        <v>neod</v>
      </c>
      <c r="F29" s="1" t="str">
        <f t="shared" si="3"/>
        <v>neod</v>
      </c>
      <c r="G29" s="1" t="str">
        <f t="shared" si="3"/>
        <v>neod</v>
      </c>
      <c r="H29" s="1" t="str">
        <f t="shared" si="3"/>
        <v>neod</v>
      </c>
      <c r="I29" s="1" t="str">
        <f t="shared" si="3"/>
        <v>neod</v>
      </c>
      <c r="J29" s="1" t="str">
        <f t="shared" si="3"/>
        <v>neod</v>
      </c>
      <c r="K29" s="1" t="str">
        <f t="shared" si="3"/>
        <v>neod</v>
      </c>
      <c r="L29" s="1" t="str">
        <f t="shared" si="3"/>
        <v>neod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3.5">
      <c r="A31" s="2" t="str">
        <f>'Tak.brojevi'!C9</f>
        <v>Задругар</v>
      </c>
      <c r="B31" s="1" t="str">
        <f>Rez!D11</f>
        <v>xx</v>
      </c>
      <c r="C31" s="1" t="str">
        <f>Rez!F20</f>
        <v>xx</v>
      </c>
      <c r="D31" s="1" t="str">
        <f>Rez!D28</f>
        <v>xx</v>
      </c>
      <c r="E31" s="1" t="str">
        <f>Rez!F39</f>
        <v>xx</v>
      </c>
      <c r="F31" s="1" t="str">
        <f>Rez!D45</f>
        <v>xx</v>
      </c>
      <c r="G31" s="1" t="str">
        <f>Rez!F58</f>
        <v>xx</v>
      </c>
      <c r="H31" s="1" t="str">
        <f>Rez!D64</f>
        <v>xx</v>
      </c>
      <c r="I31" s="1" t="str">
        <f>Rez!D78</f>
        <v>xx</v>
      </c>
      <c r="J31" s="1" t="str">
        <f>Rez!F83</f>
        <v>xx</v>
      </c>
      <c r="K31" s="1" t="str">
        <f>Rez!D95</f>
        <v>xx</v>
      </c>
      <c r="L31" s="1" t="str">
        <f>Rez!F102</f>
        <v>xx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ht="13.5">
      <c r="B32" s="1" t="str">
        <f>Rez!F11</f>
        <v>xx</v>
      </c>
      <c r="C32" s="1" t="str">
        <f>Rez!D20</f>
        <v>xx</v>
      </c>
      <c r="D32" s="1" t="str">
        <f>Rez!F28</f>
        <v>xx</v>
      </c>
      <c r="E32" s="1" t="str">
        <f>Rez!D39</f>
        <v>xx</v>
      </c>
      <c r="F32" s="1" t="str">
        <f>Rez!F45</f>
        <v>xx</v>
      </c>
      <c r="G32" s="1" t="str">
        <f>Rez!D58</f>
        <v>xx</v>
      </c>
      <c r="H32" s="1" t="str">
        <f>Rez!F64</f>
        <v>xx</v>
      </c>
      <c r="I32" s="1" t="str">
        <f>Rez!F78</f>
        <v>xx</v>
      </c>
      <c r="J32" s="1" t="str">
        <f>Rez!D83</f>
        <v>xx</v>
      </c>
      <c r="K32" s="1" t="str">
        <f>Rez!F95</f>
        <v>xx</v>
      </c>
      <c r="L32" s="1" t="str">
        <f>Rez!D102</f>
        <v>xx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ht="13.5">
      <c r="B33" s="1" t="str">
        <f>IF(B31="xx","neod",IF(B31&gt;B32,"pob",IF(B31=B32,"remi","por")))</f>
        <v>neod</v>
      </c>
      <c r="C33" s="1" t="str">
        <f aca="true" t="shared" si="4" ref="C33:L33">IF(C31="xx","neod",IF(C31&gt;C32,"pob",IF(C31=C32,"remi","por")))</f>
        <v>neod</v>
      </c>
      <c r="D33" s="1" t="str">
        <f t="shared" si="4"/>
        <v>neod</v>
      </c>
      <c r="E33" s="1" t="str">
        <f t="shared" si="4"/>
        <v>neod</v>
      </c>
      <c r="F33" s="1" t="str">
        <f t="shared" si="4"/>
        <v>neod</v>
      </c>
      <c r="G33" s="1" t="str">
        <f t="shared" si="4"/>
        <v>neod</v>
      </c>
      <c r="H33" s="1" t="str">
        <f t="shared" si="4"/>
        <v>neod</v>
      </c>
      <c r="I33" s="1" t="str">
        <f t="shared" si="4"/>
        <v>neod</v>
      </c>
      <c r="J33" s="1" t="str">
        <f t="shared" si="4"/>
        <v>neod</v>
      </c>
      <c r="K33" s="1" t="str">
        <f t="shared" si="4"/>
        <v>neod</v>
      </c>
      <c r="L33" s="1" t="str">
        <f t="shared" si="4"/>
        <v>neod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ht="13.5">
      <c r="B34" s="1">
        <v>1</v>
      </c>
      <c r="C34" s="1">
        <v>2</v>
      </c>
      <c r="D34" s="1">
        <v>3</v>
      </c>
      <c r="E34" s="1">
        <v>4</v>
      </c>
      <c r="F34" s="1">
        <v>5</v>
      </c>
      <c r="G34" s="1">
        <v>6</v>
      </c>
      <c r="H34" s="1">
        <v>7</v>
      </c>
      <c r="I34" s="1">
        <v>8</v>
      </c>
      <c r="J34" s="1">
        <v>9</v>
      </c>
      <c r="K34" s="1">
        <v>10</v>
      </c>
      <c r="L34" s="1">
        <v>11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3.5">
      <c r="A35" s="2" t="str">
        <f>'Tak.brojevi'!C10</f>
        <v>Арадац</v>
      </c>
      <c r="B35" s="1" t="str">
        <f>Rez!D12</f>
        <v>xx</v>
      </c>
      <c r="C35" s="1" t="str">
        <f>Rez!F19</f>
        <v>xx</v>
      </c>
      <c r="D35" s="1" t="str">
        <f>Rez!D29</f>
        <v>xx</v>
      </c>
      <c r="E35" s="1" t="str">
        <f>Rez!F38</f>
        <v>xx</v>
      </c>
      <c r="F35" s="1" t="str">
        <f>Rez!D46</f>
        <v>xx</v>
      </c>
      <c r="G35" s="1" t="str">
        <f>Rez!F57</f>
        <v>xx</v>
      </c>
      <c r="H35" s="1" t="str">
        <f>Rez!D65</f>
        <v>xx</v>
      </c>
      <c r="I35" s="1" t="str">
        <f>Rez!F78</f>
        <v>xx</v>
      </c>
      <c r="J35" s="1" t="str">
        <f>Rez!D82</f>
        <v>xx</v>
      </c>
      <c r="K35" s="1" t="str">
        <f>Rez!D96</f>
        <v>xx</v>
      </c>
      <c r="L35" s="1" t="str">
        <f>Rez!F101</f>
        <v>xx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ht="13.5">
      <c r="B36" s="1" t="str">
        <f>Rez!F12</f>
        <v>xx</v>
      </c>
      <c r="C36" s="1" t="str">
        <f>Rez!D19</f>
        <v>xx</v>
      </c>
      <c r="D36" s="1" t="str">
        <f>Rez!F29</f>
        <v>xx</v>
      </c>
      <c r="E36" s="1" t="str">
        <f>Rez!D38</f>
        <v>xx</v>
      </c>
      <c r="F36" s="1" t="str">
        <f>Rez!F46</f>
        <v>xx</v>
      </c>
      <c r="G36" s="1" t="str">
        <f>Rez!D57</f>
        <v>xx</v>
      </c>
      <c r="H36" s="1" t="str">
        <f>Rez!F65</f>
        <v>xx</v>
      </c>
      <c r="I36" s="1" t="str">
        <f>Rez!D78</f>
        <v>xx</v>
      </c>
      <c r="J36" s="1" t="str">
        <f>Rez!F82</f>
        <v>xx</v>
      </c>
      <c r="K36" s="1" t="str">
        <f>Rez!F96</f>
        <v>xx</v>
      </c>
      <c r="L36" s="1" t="str">
        <f>Rez!D101</f>
        <v>xx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ht="13.5">
      <c r="B37" s="1" t="str">
        <f>IF(B35="xx","neod",IF(B35&gt;B36,"pob",IF(B35=B36,"remi","por")))</f>
        <v>neod</v>
      </c>
      <c r="C37" s="1" t="str">
        <f aca="true" t="shared" si="5" ref="C37:L37">IF(C35="xx","neod",IF(C35&gt;C36,"pob",IF(C35=C36,"remi","por")))</f>
        <v>neod</v>
      </c>
      <c r="D37" s="1" t="str">
        <f t="shared" si="5"/>
        <v>neod</v>
      </c>
      <c r="E37" s="1" t="str">
        <f t="shared" si="5"/>
        <v>neod</v>
      </c>
      <c r="F37" s="1" t="str">
        <f t="shared" si="5"/>
        <v>neod</v>
      </c>
      <c r="G37" s="1" t="str">
        <f t="shared" si="5"/>
        <v>neod</v>
      </c>
      <c r="H37" s="1" t="str">
        <f t="shared" si="5"/>
        <v>neod</v>
      </c>
      <c r="I37" s="1" t="str">
        <f t="shared" si="5"/>
        <v>neod</v>
      </c>
      <c r="J37" s="1" t="str">
        <f t="shared" si="5"/>
        <v>neod</v>
      </c>
      <c r="K37" s="1" t="str">
        <f t="shared" si="5"/>
        <v>neod</v>
      </c>
      <c r="L37" s="1" t="str">
        <f t="shared" si="5"/>
        <v>neod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ht="13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3.5">
      <c r="A39" s="2" t="str">
        <f>'Tak.brojevi'!C11</f>
        <v>Петровград</v>
      </c>
      <c r="B39" s="1" t="str">
        <f>Rez!D13</f>
        <v>xx</v>
      </c>
      <c r="C39" s="1" t="str">
        <f>Rez!F18</f>
        <v>xx</v>
      </c>
      <c r="D39" s="1" t="str">
        <f>Rez!D30</f>
        <v>xx</v>
      </c>
      <c r="E39" s="1" t="str">
        <f>Rez!F37</f>
        <v>xx</v>
      </c>
      <c r="F39" s="1" t="str">
        <f>Rez!D47</f>
        <v>xx</v>
      </c>
      <c r="G39" s="1" t="str">
        <f>Rez!F56</f>
        <v>xx</v>
      </c>
      <c r="H39" s="1" t="str">
        <f>Rez!D66</f>
        <v>xx</v>
      </c>
      <c r="I39" s="1" t="str">
        <f>Rez!F77</f>
        <v>xx</v>
      </c>
      <c r="J39" s="1" t="str">
        <f>Rez!D83</f>
        <v>xx</v>
      </c>
      <c r="K39" s="1" t="str">
        <f>Rez!F96</f>
        <v>xx</v>
      </c>
      <c r="L39" s="1" t="str">
        <f>Rez!D100</f>
        <v>xx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ht="13.5">
      <c r="B40" s="1" t="str">
        <f>Rez!F13</f>
        <v>xx</v>
      </c>
      <c r="C40" s="1" t="str">
        <f>Rez!D18</f>
        <v>xx</v>
      </c>
      <c r="D40" s="1" t="str">
        <f>Rez!F30</f>
        <v>xx</v>
      </c>
      <c r="E40" s="1" t="str">
        <f>Rez!D37</f>
        <v>xx</v>
      </c>
      <c r="F40" s="1" t="str">
        <f>Rez!F47</f>
        <v>xx</v>
      </c>
      <c r="G40" s="1" t="str">
        <f>Rez!D56</f>
        <v>xx</v>
      </c>
      <c r="H40" s="1" t="str">
        <f>Rez!F66</f>
        <v>xx</v>
      </c>
      <c r="I40" s="1" t="str">
        <f>Rez!D77</f>
        <v>xx</v>
      </c>
      <c r="J40" s="1" t="str">
        <f>Rez!F83</f>
        <v>xx</v>
      </c>
      <c r="K40" s="1" t="str">
        <f>Rez!D96</f>
        <v>xx</v>
      </c>
      <c r="L40" s="1" t="str">
        <f>Rez!F100</f>
        <v>xx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 ht="13.5">
      <c r="B41" s="1" t="str">
        <f>IF(B39="xx","neod",IF(B39&gt;B40,"pob",IF(B39=B40,"remi","por")))</f>
        <v>neod</v>
      </c>
      <c r="C41" s="1" t="str">
        <f aca="true" t="shared" si="6" ref="C41:L41">IF(C39="xx","neod",IF(C39&gt;C40,"pob",IF(C39=C40,"remi","por")))</f>
        <v>neod</v>
      </c>
      <c r="D41" s="1" t="str">
        <f t="shared" si="6"/>
        <v>neod</v>
      </c>
      <c r="E41" s="1" t="str">
        <f t="shared" si="6"/>
        <v>neod</v>
      </c>
      <c r="F41" s="1" t="str">
        <f t="shared" si="6"/>
        <v>neod</v>
      </c>
      <c r="G41" s="1" t="str">
        <f t="shared" si="6"/>
        <v>neod</v>
      </c>
      <c r="H41" s="1" t="str">
        <f t="shared" si="6"/>
        <v>neod</v>
      </c>
      <c r="I41" s="1" t="str">
        <f t="shared" si="6"/>
        <v>neod</v>
      </c>
      <c r="J41" s="1" t="str">
        <f t="shared" si="6"/>
        <v>neod</v>
      </c>
      <c r="K41" s="1" t="str">
        <f t="shared" si="6"/>
        <v>neod</v>
      </c>
      <c r="L41" s="1" t="str">
        <f t="shared" si="6"/>
        <v>neod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3.5">
      <c r="A43" s="2" t="str">
        <f>'Tak.brojevi'!C12</f>
        <v>Јединство</v>
      </c>
      <c r="B43" s="1" t="str">
        <f>Rez!F13</f>
        <v>xx</v>
      </c>
      <c r="C43" s="1" t="str">
        <f>Rez!F17</f>
        <v>xx</v>
      </c>
      <c r="D43" s="1" t="str">
        <f>Rez!D31</f>
        <v>xx</v>
      </c>
      <c r="E43" s="1" t="str">
        <f>Rez!F36</f>
        <v>xx</v>
      </c>
      <c r="F43" s="1" t="str">
        <f>Rez!D48</f>
        <v>xx</v>
      </c>
      <c r="G43" s="1" t="str">
        <f>Rez!F55</f>
        <v>xx</v>
      </c>
      <c r="H43" s="1" t="str">
        <f>Rez!D67</f>
        <v>xx</v>
      </c>
      <c r="I43" s="1" t="str">
        <f>Rez!F76</f>
        <v>xx</v>
      </c>
      <c r="J43" s="1" t="str">
        <f>Rez!D84</f>
        <v>xx</v>
      </c>
      <c r="K43" s="1" t="str">
        <f>Rez!F95</f>
        <v>xx</v>
      </c>
      <c r="L43" s="1" t="str">
        <f>Rez!D101</f>
        <v>xx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ht="13.5">
      <c r="B44" s="1" t="str">
        <f>Rez!D13</f>
        <v>xx</v>
      </c>
      <c r="C44" s="1" t="str">
        <f>Rez!D17</f>
        <v>xx</v>
      </c>
      <c r="D44" s="1" t="str">
        <f>Rez!F31</f>
        <v>xx</v>
      </c>
      <c r="E44" s="1" t="str">
        <f>Rez!D36</f>
        <v>xx</v>
      </c>
      <c r="F44" s="1" t="str">
        <f>Rez!F48</f>
        <v>xx</v>
      </c>
      <c r="G44" s="1" t="str">
        <f>Rez!D55</f>
        <v>xx</v>
      </c>
      <c r="H44" s="1" t="str">
        <f>Rez!F67</f>
        <v>xx</v>
      </c>
      <c r="I44" s="1" t="str">
        <f>Rez!D76</f>
        <v>xx</v>
      </c>
      <c r="J44" s="1" t="str">
        <f>Rez!F84</f>
        <v>xx</v>
      </c>
      <c r="K44" s="1" t="str">
        <f>Rez!D95</f>
        <v>xx</v>
      </c>
      <c r="L44" s="1" t="str">
        <f>Rez!F101</f>
        <v>xx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 ht="13.5">
      <c r="B45" s="1" t="str">
        <f aca="true" t="shared" si="7" ref="B45:L45">IF(B43="xx","neod",IF(B43&gt;B44,"pob",IF(B43=B44,"remi","por")))</f>
        <v>neod</v>
      </c>
      <c r="C45" s="1" t="str">
        <f t="shared" si="7"/>
        <v>neod</v>
      </c>
      <c r="D45" s="1" t="str">
        <f t="shared" si="7"/>
        <v>neod</v>
      </c>
      <c r="E45" s="1" t="str">
        <f t="shared" si="7"/>
        <v>neod</v>
      </c>
      <c r="F45" s="1" t="str">
        <f t="shared" si="7"/>
        <v>neod</v>
      </c>
      <c r="G45" s="1" t="str">
        <f t="shared" si="7"/>
        <v>neod</v>
      </c>
      <c r="H45" s="1" t="str">
        <f t="shared" si="7"/>
        <v>neod</v>
      </c>
      <c r="I45" s="1" t="str">
        <f t="shared" si="7"/>
        <v>neod</v>
      </c>
      <c r="J45" s="1" t="str">
        <f t="shared" si="7"/>
        <v>neod</v>
      </c>
      <c r="K45" s="1" t="str">
        <f t="shared" si="7"/>
        <v>neod</v>
      </c>
      <c r="L45" s="1" t="str">
        <f t="shared" si="7"/>
        <v>neod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2:23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3.5">
      <c r="A47" s="2" t="str">
        <f>'Tak.brojevi'!C13</f>
        <v>Нови Кнежевац</v>
      </c>
      <c r="B47" s="1" t="str">
        <f>Rez!F12</f>
        <v>xx</v>
      </c>
      <c r="C47" s="1" t="str">
        <f>Rez!D18</f>
        <v>xx</v>
      </c>
      <c r="D47" s="1" t="str">
        <f>Rez!F31</f>
        <v>xx</v>
      </c>
      <c r="E47" s="1" t="str">
        <f>Rez!F35</f>
        <v>xx</v>
      </c>
      <c r="F47" s="1" t="str">
        <f>Rez!D49</f>
        <v>xx</v>
      </c>
      <c r="G47" s="1" t="str">
        <f>Rez!F54</f>
        <v>xx</v>
      </c>
      <c r="H47" s="1" t="str">
        <f>Rez!D68</f>
        <v>xx</v>
      </c>
      <c r="I47" s="1" t="str">
        <f>Rez!F75</f>
        <v>xx</v>
      </c>
      <c r="J47" s="1" t="str">
        <f>Rez!D85</f>
        <v>xx</v>
      </c>
      <c r="K47" s="1" t="str">
        <f>Rez!F94</f>
        <v>xx</v>
      </c>
      <c r="L47" s="1" t="str">
        <f>Rez!D102</f>
        <v>xx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2:23" ht="13.5">
      <c r="B48" s="1" t="str">
        <f>Rez!D12</f>
        <v>xx</v>
      </c>
      <c r="C48" s="1" t="str">
        <f>Rez!F18</f>
        <v>xx</v>
      </c>
      <c r="D48" s="1" t="str">
        <f>Rez!D31</f>
        <v>xx</v>
      </c>
      <c r="E48" s="1" t="str">
        <f>Rez!D35</f>
        <v>xx</v>
      </c>
      <c r="F48" s="1" t="str">
        <f>Rez!F49</f>
        <v>xx</v>
      </c>
      <c r="G48" s="1" t="str">
        <f>Rez!D54</f>
        <v>xx</v>
      </c>
      <c r="H48" s="1" t="str">
        <f>Rez!F68</f>
        <v>xx</v>
      </c>
      <c r="I48" s="1" t="str">
        <f>Rez!D75</f>
        <v>xx</v>
      </c>
      <c r="J48" s="1" t="str">
        <f>Rez!F85</f>
        <v>xx</v>
      </c>
      <c r="K48" s="1" t="str">
        <f>Rez!D94</f>
        <v>xx</v>
      </c>
      <c r="L48" s="1" t="str">
        <f>Rez!F102</f>
        <v>xx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 ht="13.5">
      <c r="B49" s="1" t="str">
        <f aca="true" t="shared" si="8" ref="B49:L49">IF(B47="xx","neod",IF(B47&gt;B48,"pob",IF(B47=B48,"remi","por")))</f>
        <v>neod</v>
      </c>
      <c r="C49" s="1" t="str">
        <f t="shared" si="8"/>
        <v>neod</v>
      </c>
      <c r="D49" s="1" t="str">
        <f t="shared" si="8"/>
        <v>neod</v>
      </c>
      <c r="E49" s="1" t="str">
        <f t="shared" si="8"/>
        <v>neod</v>
      </c>
      <c r="F49" s="1" t="str">
        <f t="shared" si="8"/>
        <v>neod</v>
      </c>
      <c r="G49" s="1" t="str">
        <f t="shared" si="8"/>
        <v>neod</v>
      </c>
      <c r="H49" s="1" t="str">
        <f t="shared" si="8"/>
        <v>neod</v>
      </c>
      <c r="I49" s="1" t="str">
        <f t="shared" si="8"/>
        <v>neod</v>
      </c>
      <c r="J49" s="1" t="str">
        <f t="shared" si="8"/>
        <v>neod</v>
      </c>
      <c r="K49" s="1" t="str">
        <f t="shared" si="8"/>
        <v>neod</v>
      </c>
      <c r="L49" s="1" t="str">
        <f t="shared" si="8"/>
        <v>neod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2:23" ht="13.5">
      <c r="B50" s="1">
        <v>1</v>
      </c>
      <c r="C50" s="1">
        <v>2</v>
      </c>
      <c r="D50" s="1">
        <v>3</v>
      </c>
      <c r="E50" s="1">
        <v>4</v>
      </c>
      <c r="F50" s="1">
        <v>5</v>
      </c>
      <c r="G50" s="1">
        <v>6</v>
      </c>
      <c r="H50" s="1">
        <v>7</v>
      </c>
      <c r="I50" s="1">
        <v>8</v>
      </c>
      <c r="J50" s="1">
        <v>9</v>
      </c>
      <c r="K50" s="1">
        <v>10</v>
      </c>
      <c r="L50" s="1">
        <v>11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3.5">
      <c r="A51" s="2" t="str">
        <f>'Tak.brojevi'!C14</f>
        <v>Сарча</v>
      </c>
      <c r="B51" s="1" t="str">
        <f>Rez!F11</f>
        <v>xx</v>
      </c>
      <c r="C51" s="1" t="str">
        <f>Rez!D19</f>
        <v>xx</v>
      </c>
      <c r="D51" s="1" t="str">
        <f>Rez!F30</f>
        <v>xx</v>
      </c>
      <c r="E51" s="1" t="str">
        <f>Rez!D36</f>
        <v>xx</v>
      </c>
      <c r="F51" s="1" t="str">
        <f>Rez!F49</f>
        <v>xx</v>
      </c>
      <c r="G51" s="1" t="str">
        <f>Rez!F53</f>
        <v>xx</v>
      </c>
      <c r="H51" s="1" t="str">
        <f>Rez!D69</f>
        <v>xx</v>
      </c>
      <c r="I51" s="1" t="str">
        <f>Rez!F74</f>
        <v>xx</v>
      </c>
      <c r="J51" s="1" t="str">
        <f>Rez!D86</f>
        <v>xx</v>
      </c>
      <c r="K51" s="1" t="str">
        <f>Rez!F93</f>
        <v>xx</v>
      </c>
      <c r="L51" s="1" t="str">
        <f>Rez!D103</f>
        <v>xx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2:23" ht="13.5">
      <c r="B52" s="1" t="str">
        <f>Rez!D11</f>
        <v>xx</v>
      </c>
      <c r="C52" s="1" t="str">
        <f>Rez!F19</f>
        <v>xx</v>
      </c>
      <c r="D52" s="1" t="str">
        <f>Rez!D30</f>
        <v>xx</v>
      </c>
      <c r="E52" s="1" t="str">
        <f>Rez!F36</f>
        <v>xx</v>
      </c>
      <c r="F52" s="1" t="str">
        <f>Rez!D49</f>
        <v>xx</v>
      </c>
      <c r="G52" s="1" t="str">
        <f>Rez!D53</f>
        <v>xx</v>
      </c>
      <c r="H52" s="1" t="str">
        <f>Rez!F69</f>
        <v>xx</v>
      </c>
      <c r="I52" s="1" t="str">
        <f>Rez!D74</f>
        <v>xx</v>
      </c>
      <c r="J52" s="1" t="str">
        <f>Rez!F86</f>
        <v>xx</v>
      </c>
      <c r="K52" s="1" t="str">
        <f>Rez!D93</f>
        <v>xx</v>
      </c>
      <c r="L52" s="1" t="str">
        <f>Rez!F103</f>
        <v>xx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23" ht="13.5">
      <c r="B53" s="1" t="str">
        <f aca="true" t="shared" si="9" ref="B53:L53">IF(B51="xx","neod",IF(B51&gt;B52,"pob",IF(B51=B52,"remi","por")))</f>
        <v>neod</v>
      </c>
      <c r="C53" s="1" t="str">
        <f t="shared" si="9"/>
        <v>neod</v>
      </c>
      <c r="D53" s="1" t="str">
        <f t="shared" si="9"/>
        <v>neod</v>
      </c>
      <c r="E53" s="1" t="str">
        <f t="shared" si="9"/>
        <v>neod</v>
      </c>
      <c r="F53" s="1" t="str">
        <f t="shared" si="9"/>
        <v>neod</v>
      </c>
      <c r="G53" s="1" t="str">
        <f t="shared" si="9"/>
        <v>neod</v>
      </c>
      <c r="H53" s="1" t="str">
        <f t="shared" si="9"/>
        <v>neod</v>
      </c>
      <c r="I53" s="1" t="str">
        <f t="shared" si="9"/>
        <v>neod</v>
      </c>
      <c r="J53" s="1" t="str">
        <f t="shared" si="9"/>
        <v>neod</v>
      </c>
      <c r="K53" s="1" t="str">
        <f t="shared" si="9"/>
        <v>neod</v>
      </c>
      <c r="L53" s="1" t="str">
        <f t="shared" si="9"/>
        <v>neod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2:23" ht="13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3.5">
      <c r="A55" s="2" t="str">
        <f>'Tak.brojevi'!C15</f>
        <v>Напредак</v>
      </c>
      <c r="B55" s="1" t="str">
        <f>Rez!F10</f>
        <v>xx</v>
      </c>
      <c r="C55" s="1" t="str">
        <f>Rez!D20</f>
        <v>xx</v>
      </c>
      <c r="D55" s="1" t="str">
        <f>Rez!F29</f>
        <v>xx</v>
      </c>
      <c r="E55" s="1" t="str">
        <f>Rez!D37</f>
        <v>xx</v>
      </c>
      <c r="F55" s="1" t="str">
        <f>Rez!F48</f>
        <v>xx</v>
      </c>
      <c r="G55" s="1" t="str">
        <f>Rez!D54</f>
        <v>xx</v>
      </c>
      <c r="H55" s="1" t="str">
        <f>Rez!F69</f>
        <v>xx</v>
      </c>
      <c r="I55" s="1" t="str">
        <f>Rez!F73</f>
        <v>xx</v>
      </c>
      <c r="J55" s="1" t="str">
        <f>Rez!D87</f>
        <v>xx</v>
      </c>
      <c r="K55" s="1" t="str">
        <f>Rez!F92</f>
        <v>xx</v>
      </c>
      <c r="L55" s="1" t="str">
        <f>Rez!D104</f>
        <v>xx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2:23" ht="13.5">
      <c r="B56" s="1" t="str">
        <f>Rez!D10</f>
        <v>xx</v>
      </c>
      <c r="C56" s="1" t="str">
        <f>Rez!F20</f>
        <v>xx</v>
      </c>
      <c r="D56" s="1" t="str">
        <f>Rez!D29</f>
        <v>xx</v>
      </c>
      <c r="E56" s="1" t="str">
        <f>Rez!F37</f>
        <v>xx</v>
      </c>
      <c r="F56" s="1" t="str">
        <f>Rez!D48</f>
        <v>xx</v>
      </c>
      <c r="G56" s="1" t="str">
        <f>Rez!F54</f>
        <v>xx</v>
      </c>
      <c r="H56" s="1" t="str">
        <f>Rez!D69</f>
        <v>xx</v>
      </c>
      <c r="I56" s="1" t="str">
        <f>Rez!D73</f>
        <v>xx</v>
      </c>
      <c r="J56" s="1" t="str">
        <f>Rez!F87</f>
        <v>xx</v>
      </c>
      <c r="K56" s="1" t="str">
        <f>Rez!D92</f>
        <v>xx</v>
      </c>
      <c r="L56" s="1" t="str">
        <f>Rez!F104</f>
        <v>xx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2:23" ht="13.5">
      <c r="B57" s="1" t="str">
        <f aca="true" t="shared" si="10" ref="B57:L57">IF(B55="xx","neod",IF(B55&gt;B56,"pob",IF(B55=B56,"remi","por")))</f>
        <v>neod</v>
      </c>
      <c r="C57" s="1" t="str">
        <f t="shared" si="10"/>
        <v>neod</v>
      </c>
      <c r="D57" s="1" t="str">
        <f t="shared" si="10"/>
        <v>neod</v>
      </c>
      <c r="E57" s="1" t="str">
        <f t="shared" si="10"/>
        <v>neod</v>
      </c>
      <c r="F57" s="1" t="str">
        <f t="shared" si="10"/>
        <v>neod</v>
      </c>
      <c r="G57" s="1" t="str">
        <f t="shared" si="10"/>
        <v>neod</v>
      </c>
      <c r="H57" s="1" t="str">
        <f t="shared" si="10"/>
        <v>neod</v>
      </c>
      <c r="I57" s="1" t="str">
        <f t="shared" si="10"/>
        <v>neod</v>
      </c>
      <c r="J57" s="1" t="str">
        <f t="shared" si="10"/>
        <v>neod</v>
      </c>
      <c r="K57" s="1" t="str">
        <f t="shared" si="10"/>
        <v>neod</v>
      </c>
      <c r="L57" s="1" t="str">
        <f t="shared" si="10"/>
        <v>neod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2:23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3.5">
      <c r="A59" s="2" t="str">
        <f>'Tak.brojevi'!C16</f>
        <v>Лехел</v>
      </c>
      <c r="B59" s="1" t="str">
        <f>Rez!F9</f>
        <v>xx</v>
      </c>
      <c r="C59" s="1" t="str">
        <f>Rez!D21</f>
        <v>xx</v>
      </c>
      <c r="D59" s="1" t="str">
        <f>Rez!F28</f>
        <v>xx</v>
      </c>
      <c r="E59" s="1" t="str">
        <f>Rez!D38</f>
        <v>xx</v>
      </c>
      <c r="F59" s="1" t="str">
        <f>Rez!F47</f>
        <v>xx</v>
      </c>
      <c r="G59" s="1" t="str">
        <f>Rez!D55</f>
        <v>xx</v>
      </c>
      <c r="H59" s="1" t="str">
        <f>Rez!F68</f>
        <v>xx</v>
      </c>
      <c r="I59" s="1" t="str">
        <f>Rez!D74</f>
        <v>xx</v>
      </c>
      <c r="J59" s="1" t="str">
        <f>Rez!F87</f>
        <v>xx</v>
      </c>
      <c r="K59" s="1" t="str">
        <f>Rez!F91</f>
        <v>xx</v>
      </c>
      <c r="L59" s="1" t="str">
        <f>Rez!D105</f>
        <v>xx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2:23" ht="13.5">
      <c r="B60" s="1" t="str">
        <f>Rez!D9</f>
        <v>xx</v>
      </c>
      <c r="C60" s="1" t="str">
        <f>Rez!F21</f>
        <v>xx</v>
      </c>
      <c r="D60" s="1" t="str">
        <f>Rez!D28</f>
        <v>xx</v>
      </c>
      <c r="E60" s="1" t="str">
        <f>Rez!F38</f>
        <v>xx</v>
      </c>
      <c r="F60" s="1" t="str">
        <f>Rez!D47</f>
        <v>xx</v>
      </c>
      <c r="G60" s="1" t="str">
        <f>Rez!F55</f>
        <v>xx</v>
      </c>
      <c r="H60" s="1" t="str">
        <f>Rez!D68</f>
        <v>xx</v>
      </c>
      <c r="I60" s="1" t="str">
        <f>Rez!F74</f>
        <v>xx</v>
      </c>
      <c r="J60" s="1" t="str">
        <f>Rez!D87</f>
        <v>xx</v>
      </c>
      <c r="K60" s="1" t="str">
        <f>Rez!D91</f>
        <v>xx</v>
      </c>
      <c r="L60" s="1" t="str">
        <f>Rez!F105</f>
        <v>xx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2:23" ht="13.5">
      <c r="B61" s="1" t="str">
        <f aca="true" t="shared" si="11" ref="B61:L61">IF(B59="xx","neod",IF(B59&gt;B60,"pob",IF(B59=B60,"remi","por")))</f>
        <v>neod</v>
      </c>
      <c r="C61" s="1" t="str">
        <f t="shared" si="11"/>
        <v>neod</v>
      </c>
      <c r="D61" s="1" t="str">
        <f t="shared" si="11"/>
        <v>neod</v>
      </c>
      <c r="E61" s="1" t="str">
        <f t="shared" si="11"/>
        <v>neod</v>
      </c>
      <c r="F61" s="1" t="str">
        <f t="shared" si="11"/>
        <v>neod</v>
      </c>
      <c r="G61" s="1" t="str">
        <f t="shared" si="11"/>
        <v>neod</v>
      </c>
      <c r="H61" s="1" t="str">
        <f t="shared" si="11"/>
        <v>neod</v>
      </c>
      <c r="I61" s="1" t="str">
        <f t="shared" si="11"/>
        <v>neod</v>
      </c>
      <c r="J61" s="1" t="str">
        <f t="shared" si="11"/>
        <v>neod</v>
      </c>
      <c r="K61" s="1" t="str">
        <f t="shared" si="11"/>
        <v>neod</v>
      </c>
      <c r="L61" s="1" t="str">
        <f t="shared" si="11"/>
        <v>neod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2:23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3.5">
      <c r="A63" s="2" t="str">
        <f>'Tak.brojevi'!C17</f>
        <v>слободан</v>
      </c>
      <c r="B63" s="1" t="str">
        <f>Rez!F8</f>
        <v>xx</v>
      </c>
      <c r="C63" s="1" t="str">
        <f>Rez!D17</f>
        <v>xx</v>
      </c>
      <c r="D63" s="1" t="str">
        <f>Rez!F26</f>
        <v>xx</v>
      </c>
      <c r="E63" s="1" t="str">
        <f>Rez!D35</f>
        <v>xx</v>
      </c>
      <c r="F63" s="1" t="str">
        <f>Rez!F44</f>
        <v>xx</v>
      </c>
      <c r="G63" s="1" t="str">
        <f>Rez!D53</f>
        <v>xx</v>
      </c>
      <c r="H63" s="1" t="str">
        <f>Rez!F64</f>
        <v>xx</v>
      </c>
      <c r="I63" s="1" t="str">
        <f>Rez!D73</f>
        <v>xx</v>
      </c>
      <c r="J63" s="1" t="str">
        <f>Rez!F82</f>
        <v>xx</v>
      </c>
      <c r="K63" s="1" t="str">
        <f>Rez!D91</f>
        <v>xx</v>
      </c>
      <c r="L63" s="1" t="str">
        <f>Rez!F100</f>
        <v>xx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2:23" ht="13.5">
      <c r="B64" s="1" t="str">
        <f>Rez!D8</f>
        <v>xx</v>
      </c>
      <c r="C64" s="1" t="str">
        <f>Rez!F17</f>
        <v>xx</v>
      </c>
      <c r="D64" s="1" t="str">
        <f>Rez!D26</f>
        <v>xx</v>
      </c>
      <c r="E64" s="1" t="str">
        <f>Rez!F35</f>
        <v>xx</v>
      </c>
      <c r="F64" s="1" t="str">
        <f>Rez!D44</f>
        <v>xx</v>
      </c>
      <c r="G64" s="1" t="str">
        <f>Rez!F53</f>
        <v>xx</v>
      </c>
      <c r="H64" s="1" t="str">
        <f>Rez!D64</f>
        <v>xx</v>
      </c>
      <c r="I64" s="1" t="str">
        <f>Rez!F73</f>
        <v>xx</v>
      </c>
      <c r="J64" s="1" t="str">
        <f>Rez!D82</f>
        <v>xx</v>
      </c>
      <c r="K64" s="1" t="str">
        <f>Rez!F91</f>
        <v>xx</v>
      </c>
      <c r="L64" s="1" t="str">
        <f>Rez!D100</f>
        <v>xx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2:23" ht="13.5">
      <c r="B65" s="1" t="str">
        <f aca="true" t="shared" si="12" ref="B65:L65">IF(B63="xx","neod",IF(B63&gt;B64,"pob",IF(B63=B64,"remi","por")))</f>
        <v>neod</v>
      </c>
      <c r="C65" s="1" t="str">
        <f t="shared" si="12"/>
        <v>neod</v>
      </c>
      <c r="D65" s="1" t="str">
        <f t="shared" si="12"/>
        <v>neod</v>
      </c>
      <c r="E65" s="1" t="str">
        <f t="shared" si="12"/>
        <v>neod</v>
      </c>
      <c r="F65" s="1" t="str">
        <f t="shared" si="12"/>
        <v>neod</v>
      </c>
      <c r="G65" s="1" t="str">
        <f t="shared" si="12"/>
        <v>neod</v>
      </c>
      <c r="H65" s="1" t="str">
        <f t="shared" si="12"/>
        <v>neod</v>
      </c>
      <c r="I65" s="1" t="str">
        <f t="shared" si="12"/>
        <v>neod</v>
      </c>
      <c r="J65" s="1" t="str">
        <f t="shared" si="12"/>
        <v>neod</v>
      </c>
      <c r="K65" s="1" t="str">
        <f t="shared" si="12"/>
        <v>neod</v>
      </c>
      <c r="L65" s="1" t="str">
        <f t="shared" si="12"/>
        <v>neod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2:23" ht="13.5">
      <c r="B66" s="1">
        <v>1</v>
      </c>
      <c r="C66" s="1">
        <v>2</v>
      </c>
      <c r="D66" s="1">
        <v>3</v>
      </c>
      <c r="E66" s="1">
        <v>4</v>
      </c>
      <c r="F66" s="1">
        <v>5</v>
      </c>
      <c r="G66" s="1">
        <v>6</v>
      </c>
      <c r="H66" s="1">
        <v>7</v>
      </c>
      <c r="I66" s="1">
        <v>8</v>
      </c>
      <c r="J66" s="1">
        <v>9</v>
      </c>
      <c r="K66" s="1">
        <v>10</v>
      </c>
      <c r="L66" s="1">
        <v>11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Samolovac</dc:creator>
  <cp:keywords/>
  <dc:description/>
  <cp:lastModifiedBy>user</cp:lastModifiedBy>
  <cp:lastPrinted>2019-05-11T11:51:42Z</cp:lastPrinted>
  <dcterms:created xsi:type="dcterms:W3CDTF">1998-09-05T08:51:16Z</dcterms:created>
  <dcterms:modified xsi:type="dcterms:W3CDTF">2019-05-11T12:09:48Z</dcterms:modified>
  <cp:category/>
  <cp:version/>
  <cp:contentType/>
  <cp:contentStatus/>
</cp:coreProperties>
</file>